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dcfoundation-my.sharepoint.com/personal/rachaelcasey_cdcfoundation_org/Documents/Desktop/"/>
    </mc:Choice>
  </mc:AlternateContent>
  <xr:revisionPtr revIDLastSave="0" documentId="8_{C3E13B96-0B76-4E83-AEE1-A5E6B5E9EF69}" xr6:coauthVersionLast="47" xr6:coauthVersionMax="47" xr10:uidLastSave="{00000000-0000-0000-0000-000000000000}"/>
  <bookViews>
    <workbookView xWindow="38280" yWindow="-120" windowWidth="29040" windowHeight="15720" firstSheet="1" activeTab="2" xr2:uid="{00000000-000D-0000-FFFF-FFFF00000000}"/>
  </bookViews>
  <sheets>
    <sheet name="Helpful Reminders" sheetId="6" r:id="rId1"/>
    <sheet name="Summary" sheetId="3" r:id="rId2"/>
    <sheet name="Budget Category Detail" sheetId="1" r:id="rId3"/>
    <sheet name="Contractual" sheetId="5" r:id="rId4"/>
  </sheets>
  <definedNames>
    <definedName name="FixedDollarMonthly">#REF!</definedName>
    <definedName name="_xlnm.Print_Area" localSheetId="2">'Budget Category Detail'!$A$1:$J$104</definedName>
    <definedName name="Retirement">#REF!</definedName>
    <definedName name="Taxes">#REF!</definedName>
    <definedName name="WorkersCo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 l="1"/>
  <c r="G51" i="1"/>
  <c r="G52" i="1"/>
  <c r="G54" i="1" l="1"/>
  <c r="G81" i="1"/>
  <c r="G82" i="1"/>
  <c r="G80" i="1"/>
  <c r="G87" i="1"/>
  <c r="G88" i="1"/>
  <c r="G89" i="1"/>
  <c r="G90" i="1"/>
  <c r="G91" i="1"/>
  <c r="G92" i="1"/>
  <c r="G86" i="1"/>
  <c r="G83" i="1" l="1"/>
  <c r="G93" i="1"/>
  <c r="G69" i="1"/>
  <c r="G70" i="1"/>
  <c r="G71" i="1"/>
  <c r="G72" i="1"/>
  <c r="G73" i="1"/>
  <c r="G74" i="1"/>
  <c r="G20" i="1"/>
  <c r="F43" i="1" s="1"/>
  <c r="G43" i="1" s="1"/>
  <c r="G4" i="1"/>
  <c r="F27" i="1" s="1"/>
  <c r="G27" i="1" s="1"/>
  <c r="G19" i="1"/>
  <c r="F42" i="1" s="1"/>
  <c r="G42" i="1" s="1"/>
  <c r="G67" i="1"/>
  <c r="G75" i="1"/>
  <c r="G76" i="1"/>
  <c r="G66" i="1"/>
  <c r="G55" i="1"/>
  <c r="G56" i="1"/>
  <c r="G53" i="1"/>
  <c r="C46" i="1"/>
  <c r="B46" i="1"/>
  <c r="C45" i="1"/>
  <c r="B45" i="1"/>
  <c r="C44" i="1"/>
  <c r="B44" i="1"/>
  <c r="C43" i="1"/>
  <c r="B43" i="1"/>
  <c r="C42" i="1"/>
  <c r="B42" i="1"/>
  <c r="G23" i="1"/>
  <c r="F46" i="1" s="1"/>
  <c r="G46" i="1" s="1"/>
  <c r="G22" i="1"/>
  <c r="F45" i="1" s="1"/>
  <c r="G45" i="1" s="1"/>
  <c r="G21" i="1"/>
  <c r="F44" i="1" s="1"/>
  <c r="G44" i="1" s="1"/>
  <c r="B32" i="1"/>
  <c r="C32" i="1"/>
  <c r="B33" i="1"/>
  <c r="C33" i="1"/>
  <c r="B34" i="1"/>
  <c r="C34" i="1"/>
  <c r="B35" i="1"/>
  <c r="C35" i="1"/>
  <c r="B36" i="1"/>
  <c r="C36" i="1"/>
  <c r="B37" i="1"/>
  <c r="C37" i="1"/>
  <c r="B38" i="1"/>
  <c r="C38" i="1"/>
  <c r="B39" i="1"/>
  <c r="C39" i="1"/>
  <c r="B40" i="1"/>
  <c r="C40" i="1"/>
  <c r="B41" i="1"/>
  <c r="C41" i="1"/>
  <c r="G9" i="1"/>
  <c r="F32" i="1" s="1"/>
  <c r="G32" i="1" s="1"/>
  <c r="G10" i="1"/>
  <c r="F33" i="1" s="1"/>
  <c r="G33" i="1" s="1"/>
  <c r="G11" i="1"/>
  <c r="F34" i="1" s="1"/>
  <c r="G34" i="1" s="1"/>
  <c r="G12" i="1"/>
  <c r="F35" i="1" s="1"/>
  <c r="G35" i="1" s="1"/>
  <c r="G13" i="1"/>
  <c r="F36" i="1" s="1"/>
  <c r="G36" i="1" s="1"/>
  <c r="G14" i="1"/>
  <c r="F37" i="1" s="1"/>
  <c r="G37" i="1" s="1"/>
  <c r="G15" i="1"/>
  <c r="F38" i="1" s="1"/>
  <c r="G38" i="1" s="1"/>
  <c r="G16" i="1"/>
  <c r="F39" i="1" s="1"/>
  <c r="G39" i="1" s="1"/>
  <c r="G17" i="1"/>
  <c r="F40" i="1" s="1"/>
  <c r="G40" i="1" s="1"/>
  <c r="G18" i="1"/>
  <c r="F41" i="1" s="1"/>
  <c r="G41" i="1" s="1"/>
  <c r="G8" i="1"/>
  <c r="F31" i="1" s="1"/>
  <c r="G31" i="1" s="1"/>
  <c r="C28" i="1"/>
  <c r="C29" i="1"/>
  <c r="C30" i="1"/>
  <c r="C31" i="1"/>
  <c r="B28" i="1"/>
  <c r="B29" i="1"/>
  <c r="B30" i="1"/>
  <c r="B31" i="1"/>
  <c r="A5" i="1"/>
  <c r="A6" i="1" s="1"/>
  <c r="A7" i="1" s="1"/>
  <c r="A8" i="1" s="1"/>
  <c r="A9" i="1" s="1"/>
  <c r="A10" i="1" s="1"/>
  <c r="A11" i="1" s="1"/>
  <c r="A12" i="1" s="1"/>
  <c r="A13" i="1" s="1"/>
  <c r="A14" i="1" s="1"/>
  <c r="A15" i="1" s="1"/>
  <c r="A16" i="1" s="1"/>
  <c r="A17" i="1" s="1"/>
  <c r="A18" i="1" s="1"/>
  <c r="A19" i="1" s="1"/>
  <c r="A20" i="1" s="1"/>
  <c r="A21" i="1" s="1"/>
  <c r="A22" i="1" s="1"/>
  <c r="A23" i="1" s="1"/>
  <c r="A28" i="1"/>
  <c r="A29" i="1" s="1"/>
  <c r="A30" i="1" s="1"/>
  <c r="A31" i="1" s="1"/>
  <c r="A32" i="1" s="1"/>
  <c r="A33" i="1" s="1"/>
  <c r="A34" i="1" s="1"/>
  <c r="A35" i="1" s="1"/>
  <c r="A36" i="1" s="1"/>
  <c r="A37" i="1" s="1"/>
  <c r="A38" i="1" s="1"/>
  <c r="A39" i="1" s="1"/>
  <c r="A40" i="1" s="1"/>
  <c r="A41" i="1" s="1"/>
  <c r="A42" i="1" s="1"/>
  <c r="A43" i="1" s="1"/>
  <c r="A44" i="1" s="1"/>
  <c r="A45" i="1" s="1"/>
  <c r="A46" i="1" s="1"/>
  <c r="G57" i="1" l="1"/>
  <c r="C4" i="3" s="1"/>
  <c r="D13" i="5"/>
  <c r="E13" i="5" s="1"/>
  <c r="D14" i="5"/>
  <c r="E14" i="5" s="1"/>
  <c r="D15" i="5"/>
  <c r="E15" i="5" s="1"/>
  <c r="D16" i="5"/>
  <c r="E16" i="5" s="1"/>
  <c r="D5" i="5" l="1"/>
  <c r="E5" i="5" s="1"/>
  <c r="D6" i="5"/>
  <c r="E6" i="5" s="1"/>
  <c r="D7" i="5"/>
  <c r="E7" i="5" s="1"/>
  <c r="D8" i="5"/>
  <c r="E8" i="5" s="1"/>
  <c r="D9" i="5"/>
  <c r="E9" i="5" s="1"/>
  <c r="D10" i="5"/>
  <c r="E10" i="5" s="1"/>
  <c r="D11" i="5"/>
  <c r="E11" i="5" s="1"/>
  <c r="D12" i="5"/>
  <c r="E12" i="5" s="1"/>
  <c r="D17" i="5"/>
  <c r="E17" i="5" s="1"/>
  <c r="D18" i="5"/>
  <c r="E18" i="5" s="1"/>
  <c r="D19" i="5"/>
  <c r="E19" i="5" s="1"/>
  <c r="D20" i="5"/>
  <c r="E20" i="5" s="1"/>
  <c r="D21" i="5"/>
  <c r="E21" i="5" s="1"/>
  <c r="D22" i="5"/>
  <c r="E22" i="5" s="1"/>
  <c r="D23" i="5"/>
  <c r="E23" i="5" s="1"/>
  <c r="D24" i="5"/>
  <c r="E24" i="5" s="1"/>
  <c r="D4" i="5"/>
  <c r="E4" i="5" s="1"/>
  <c r="D2" i="5"/>
  <c r="E2" i="5" s="1"/>
  <c r="C25" i="5"/>
  <c r="C8" i="3" s="1"/>
  <c r="G77" i="1"/>
  <c r="G63" i="1"/>
  <c r="E25" i="5" l="1"/>
  <c r="C15" i="3" s="1"/>
  <c r="D25" i="5"/>
  <c r="G5" i="1"/>
  <c r="F28" i="1" s="1"/>
  <c r="G28" i="1" s="1"/>
  <c r="C5" i="3" l="1"/>
  <c r="G7" i="1" l="1"/>
  <c r="F30" i="1" s="1"/>
  <c r="G30" i="1" s="1"/>
  <c r="G6" i="1"/>
  <c r="F29" i="1" s="1"/>
  <c r="G29" i="1" s="1"/>
  <c r="G47" i="1" l="1"/>
  <c r="G24" i="1"/>
  <c r="C7" i="3"/>
  <c r="C3" i="3" l="1"/>
  <c r="G97" i="1"/>
  <c r="C2" i="3"/>
  <c r="C6" i="3" l="1"/>
  <c r="C9" i="3" l="1"/>
  <c r="C16" i="3" s="1"/>
  <c r="C10" i="3" s="1"/>
  <c r="C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Zilber, Catherine</author>
  </authors>
  <commentList>
    <comment ref="C10" authorId="0" shapeId="0" xr:uid="{9025C9E1-E373-492F-B762-2BB9855AEF4F}">
      <text>
        <r>
          <rPr>
            <b/>
            <sz val="9"/>
            <color indexed="81"/>
            <rFont val="Tahoma"/>
            <family val="2"/>
          </rPr>
          <t>Zilber, Catherine:</t>
        </r>
        <r>
          <rPr>
            <sz val="9"/>
            <color indexed="81"/>
            <rFont val="Tahoma"/>
            <family val="2"/>
          </rPr>
          <t xml:space="preserve">
If using an approved NICRA, please update the formula to reflect the rate. Otherwise the formula will calculate a 10% diminis rate.</t>
        </r>
      </text>
    </comment>
    <comment ref="C15" authorId="0" shapeId="0" xr:uid="{8B06B0A7-9BEF-4322-9635-0CFB7B3C878D}">
      <text>
        <r>
          <rPr>
            <b/>
            <sz val="9"/>
            <color indexed="81"/>
            <rFont val="Tahoma"/>
            <family val="2"/>
          </rPr>
          <t>Zilber, Catherine:</t>
        </r>
        <r>
          <rPr>
            <sz val="9"/>
            <color indexed="81"/>
            <rFont val="Tahoma"/>
            <family val="2"/>
          </rPr>
          <t xml:space="preserve">
These fields will auto-calculate.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Sherita</author>
  </authors>
  <commentList>
    <comment ref="C4" authorId="0" shapeId="0" xr:uid="{00000000-0006-0000-0300-000002000000}">
      <text>
        <r>
          <rPr>
            <sz val="9"/>
            <color indexed="81"/>
            <rFont val="Tahoma"/>
            <family val="2"/>
          </rPr>
          <t>Column C:  Enter the total dollar amount of the subcontract/subaward.  The cells in columns D and E will automatically populate.</t>
        </r>
      </text>
    </comment>
  </commentList>
</comments>
</file>

<file path=xl/sharedStrings.xml><?xml version="1.0" encoding="utf-8"?>
<sst xmlns="http://schemas.openxmlformats.org/spreadsheetml/2006/main" count="119" uniqueCount="71">
  <si>
    <t>Unallowable Costs</t>
  </si>
  <si>
    <t>The below funding restrictions must be considered while planning your program activities and budget. Please note that the following cannot be funded:</t>
  </si>
  <si>
    <r>
      <rPr>
        <b/>
        <sz val="11"/>
        <color theme="1"/>
        <rFont val="Calibri"/>
        <family val="2"/>
        <scheme val="minor"/>
      </rPr>
      <t>1).</t>
    </r>
    <r>
      <rPr>
        <sz val="11"/>
        <color theme="1"/>
        <rFont val="Calibri"/>
        <family val="2"/>
        <scheme val="minor"/>
      </rPr>
      <t xml:space="preserve"> Food and Beverages</t>
    </r>
  </si>
  <si>
    <r>
      <rPr>
        <b/>
        <sz val="11"/>
        <color theme="1"/>
        <rFont val="Calibri"/>
        <family val="2"/>
        <scheme val="minor"/>
      </rPr>
      <t>2)</t>
    </r>
    <r>
      <rPr>
        <sz val="11"/>
        <color theme="1"/>
        <rFont val="Calibri"/>
        <family val="2"/>
        <scheme val="minor"/>
      </rPr>
      <t>. Research</t>
    </r>
  </si>
  <si>
    <r>
      <rPr>
        <b/>
        <sz val="11"/>
        <color theme="1"/>
        <rFont val="Calibri"/>
        <family val="2"/>
        <scheme val="minor"/>
      </rPr>
      <t>3).</t>
    </r>
    <r>
      <rPr>
        <sz val="11"/>
        <color theme="1"/>
        <rFont val="Calibri"/>
        <family val="2"/>
        <scheme val="minor"/>
      </rPr>
      <t xml:space="preserve"> Clinical care</t>
    </r>
  </si>
  <si>
    <r>
      <rPr>
        <b/>
        <sz val="11"/>
        <color theme="1"/>
        <rFont val="Calibri"/>
        <family val="2"/>
        <scheme val="minor"/>
      </rPr>
      <t>4).</t>
    </r>
    <r>
      <rPr>
        <sz val="11"/>
        <color theme="1"/>
        <rFont val="Calibri"/>
        <family val="2"/>
        <scheme val="minor"/>
      </rPr>
      <t xml:space="preserve"> Incentives or remuneration for participation in project activities </t>
    </r>
  </si>
  <si>
    <r>
      <rPr>
        <b/>
        <sz val="11"/>
        <color theme="1"/>
        <rFont val="Calibri"/>
        <family val="2"/>
        <scheme val="minor"/>
      </rPr>
      <t>5).</t>
    </r>
    <r>
      <rPr>
        <sz val="11"/>
        <color theme="1"/>
        <rFont val="Calibri"/>
        <family val="2"/>
        <scheme val="minor"/>
      </rPr>
      <t xml:space="preserve">  Promotional items (magnets, nail files, key rings, T-shirts, etc.)</t>
    </r>
  </si>
  <si>
    <r>
      <rPr>
        <b/>
        <sz val="11"/>
        <color theme="1"/>
        <rFont val="Calibri"/>
        <family val="2"/>
        <scheme val="minor"/>
      </rPr>
      <t>6).</t>
    </r>
    <r>
      <rPr>
        <sz val="11"/>
        <color theme="1"/>
        <rFont val="Calibri"/>
        <family val="2"/>
        <scheme val="minor"/>
      </rPr>
      <t xml:space="preserve"> Reimbursemen of pre-award costs</t>
    </r>
  </si>
  <si>
    <t>Notes</t>
  </si>
  <si>
    <t>1).Electronic Item Price Limits: Laptop/Computer/tablets- $1200; Printers- $</t>
  </si>
  <si>
    <t>2). Please note that the costs proposed in the budget laptops, computers, tablets, printers and etc. must equal the LOE % of staff persons working on the project. (Example Justification: A laptop will be purchased for the project coordinator and it will be soley used for this project. We request funds for .50 equivalent to match their designated LOE. The total amount of the laptop is $500; we request funds for $250. The remaining $250 will be covered with other sources of funding.)</t>
  </si>
  <si>
    <t xml:space="preserve">3). Incentive/stipend costs can be allowable under the "other line item" for community health workers or volunteers who are providing essential services to the project. The costs must be directly tied to the program outcome. The cost should generally include any incidental expenses (transportation, supplies, etc.) that might occur while volunteering. Include who will be receiving the stipends, the schedule of frequency in the delivery of stipends in the justification. </t>
  </si>
  <si>
    <t>Travel</t>
  </si>
  <si>
    <t>Meals &amp; Incidental Expenses (M&amp;IE):</t>
  </si>
  <si>
    <t>Per Diem expenses are divided into the categories: Lodging expenses, Mileage expenses, and Meal &amp; Incidental Expenses (abbreviated M&amp;IE). M&amp;IE Per Diem is designed to cover daily cost of food and other incidental expenses.</t>
  </si>
  <si>
    <t>M&amp;IE Breakdown Per GSA (See weblink below.)</t>
  </si>
  <si>
    <t>https://www.gsa.gov/travel/plan-book/per-diem-rates/mie-breakdown</t>
  </si>
  <si>
    <t>Budget Category</t>
  </si>
  <si>
    <t xml:space="preserve">Amount </t>
  </si>
  <si>
    <t>Salaries and Wages (Employees)</t>
  </si>
  <si>
    <t>Fringe Benefits</t>
  </si>
  <si>
    <t>Consultant Costs</t>
  </si>
  <si>
    <t>Supplies</t>
  </si>
  <si>
    <t>Other</t>
  </si>
  <si>
    <t xml:space="preserve">Contractual </t>
  </si>
  <si>
    <t>Total Direct:</t>
  </si>
  <si>
    <t>Total Indirect (10%) :</t>
  </si>
  <si>
    <t xml:space="preserve">Total Proposed </t>
  </si>
  <si>
    <t>Contractual Exclusion from Indirect</t>
  </si>
  <si>
    <t xml:space="preserve">Indirect Cost Base </t>
  </si>
  <si>
    <t>Salaries and Wages</t>
  </si>
  <si>
    <t>Position</t>
  </si>
  <si>
    <t>Name</t>
  </si>
  <si>
    <t>Annual Salary</t>
  </si>
  <si>
    <t xml:space="preserve">LOE </t>
  </si>
  <si>
    <t>Months</t>
  </si>
  <si>
    <t>Total</t>
  </si>
  <si>
    <t>Total:</t>
  </si>
  <si>
    <t>Calculated Rate</t>
  </si>
  <si>
    <t>Fringe Base</t>
  </si>
  <si>
    <t xml:space="preserve">Name of Consultant </t>
  </si>
  <si>
    <t>Organizational Affliation</t>
  </si>
  <si>
    <t># of Days/Hours of Compensation</t>
  </si>
  <si>
    <t>Rate of Compensation</t>
  </si>
  <si>
    <t>N/A</t>
  </si>
  <si>
    <t xml:space="preserve"> Equipment</t>
  </si>
  <si>
    <t>-</t>
  </si>
  <si>
    <t>Item Requested</t>
  </si>
  <si>
    <t>Type</t>
  </si>
  <si>
    <t>Number Needed</t>
  </si>
  <si>
    <t>Unit Cost</t>
  </si>
  <si>
    <t># of months ( if applicable)</t>
  </si>
  <si>
    <t xml:space="preserve">Total </t>
  </si>
  <si>
    <t xml:space="preserve">Travel </t>
  </si>
  <si>
    <t>Trip Description</t>
  </si>
  <si>
    <t># trips</t>
  </si>
  <si>
    <t># people</t>
  </si>
  <si>
    <t>Mileage</t>
  </si>
  <si>
    <t>Mileage Per Diem</t>
  </si>
  <si>
    <t xml:space="preserve"> Other</t>
  </si>
  <si>
    <t># of months needed (if applicable)</t>
  </si>
  <si>
    <t>Contractual Costs</t>
  </si>
  <si>
    <t>Please complete the next tab named Contractual</t>
  </si>
  <si>
    <t>Budget Total:</t>
  </si>
  <si>
    <t xml:space="preserve">Contractor Name </t>
  </si>
  <si>
    <t>Total Contract Amount</t>
  </si>
  <si>
    <t>$ Incur Indirects</t>
  </si>
  <si>
    <t>$ Excluded from Indirects</t>
  </si>
  <si>
    <t>Example:</t>
  </si>
  <si>
    <t>Georgia State University</t>
  </si>
  <si>
    <t>TOTAL Contractual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</si>
</sst>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quot;$&quot;#,##0"/>
    <numFmt numFmtId="167" formatCode="&quot;$&quot;#,##0.00000"/>
    <numFmt numFmtId="168" formatCode="_([$$-409]* #,##0.00_);_([$$-409]* \(#,##0.00\);_([$$-409]* &quot;-&quot;??_);_(@_)"/>
  </numFmts>
  <fonts count="2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9"/>
      <color theme="1"/>
      <name val="Calibri"/>
      <family val="2"/>
      <scheme val="minor"/>
    </font>
    <font>
      <b/>
      <sz val="11"/>
      <name val="Calibri"/>
      <family val="2"/>
      <scheme val="minor"/>
    </font>
    <font>
      <b/>
      <sz val="10"/>
      <name val="Calibri"/>
      <family val="2"/>
      <scheme val="minor"/>
    </font>
    <font>
      <b/>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u/>
      <sz val="11"/>
      <color theme="1"/>
      <name val="Calibri"/>
      <family val="2"/>
      <scheme val="minor"/>
    </font>
    <font>
      <sz val="10"/>
      <name val="Calibri"/>
      <family val="2"/>
      <scheme val="minor"/>
    </font>
    <font>
      <sz val="9"/>
      <color indexed="81"/>
      <name val="Tahoma"/>
      <family val="2"/>
    </font>
    <font>
      <sz val="10"/>
      <color rgb="FF404040"/>
      <name val="Tahoma"/>
      <family val="2"/>
    </font>
    <font>
      <sz val="9"/>
      <name val="Calibri"/>
      <family val="2"/>
      <scheme val="minor"/>
    </font>
    <font>
      <b/>
      <sz val="8"/>
      <color rgb="FFFF0000"/>
      <name val="Calibri"/>
      <family val="2"/>
      <scheme val="minor"/>
    </font>
    <font>
      <sz val="10"/>
      <color rgb="FFFF0000"/>
      <name val="Calibri"/>
      <family val="2"/>
      <scheme val="minor"/>
    </font>
    <font>
      <sz val="9"/>
      <color rgb="FFFF0000"/>
      <name val="Calibri"/>
      <family val="2"/>
      <scheme val="minor"/>
    </font>
    <font>
      <u/>
      <sz val="11"/>
      <color theme="10"/>
      <name val="Calibri"/>
      <family val="2"/>
      <scheme val="minor"/>
    </font>
    <font>
      <sz val="10"/>
      <color theme="0"/>
      <name val="Calibri"/>
      <family val="2"/>
      <scheme val="minor"/>
    </font>
    <font>
      <b/>
      <sz val="9"/>
      <name val="Calibri"/>
      <family val="2"/>
      <scheme val="minor"/>
    </font>
    <font>
      <b/>
      <i/>
      <sz val="11"/>
      <color theme="1"/>
      <name val="Calibri"/>
      <family val="2"/>
      <scheme val="minor"/>
    </font>
    <font>
      <sz val="8"/>
      <color rgb="FF4D5156"/>
      <name val="Roboto"/>
    </font>
    <font>
      <b/>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
      <patternFill patternType="solid">
        <fgColor rgb="FFA6A6A6"/>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cellStyleXfs>
  <cellXfs count="184">
    <xf numFmtId="0" fontId="0" fillId="0" borderId="0" xfId="0"/>
    <xf numFmtId="0" fontId="6" fillId="2" borderId="4" xfId="0" applyFont="1" applyFill="1" applyBorder="1"/>
    <xf numFmtId="0" fontId="2" fillId="0" borderId="4" xfId="0" applyFont="1" applyBorder="1"/>
    <xf numFmtId="0" fontId="3" fillId="2" borderId="4" xfId="0" applyFont="1" applyFill="1" applyBorder="1"/>
    <xf numFmtId="0" fontId="7" fillId="2" borderId="0" xfId="0" applyFont="1" applyFill="1" applyAlignment="1">
      <alignment horizontal="left"/>
    </xf>
    <xf numFmtId="164" fontId="2" fillId="0" borderId="4" xfId="0" applyNumberFormat="1" applyFont="1" applyBorder="1" applyAlignment="1">
      <alignment horizontal="left"/>
    </xf>
    <xf numFmtId="164" fontId="2" fillId="0" borderId="0" xfId="0" applyNumberFormat="1" applyFont="1" applyAlignment="1">
      <alignment horizontal="left"/>
    </xf>
    <xf numFmtId="0" fontId="3" fillId="2" borderId="0" xfId="0" applyFont="1" applyFill="1" applyAlignment="1">
      <alignment horizontal="left"/>
    </xf>
    <xf numFmtId="164" fontId="3" fillId="2" borderId="5" xfId="0" applyNumberFormat="1" applyFont="1" applyFill="1" applyBorder="1" applyAlignment="1">
      <alignment horizontal="left"/>
    </xf>
    <xf numFmtId="9" fontId="2" fillId="0" borderId="0" xfId="1" applyFont="1" applyFill="1" applyBorder="1" applyAlignment="1">
      <alignment horizontal="left"/>
    </xf>
    <xf numFmtId="0" fontId="0" fillId="0" borderId="0" xfId="0" applyAlignment="1">
      <alignment horizontal="left"/>
    </xf>
    <xf numFmtId="164" fontId="0" fillId="0" borderId="0" xfId="0" applyNumberFormat="1"/>
    <xf numFmtId="164" fontId="10" fillId="4" borderId="0" xfId="0" applyNumberFormat="1" applyFont="1" applyFill="1"/>
    <xf numFmtId="0" fontId="10" fillId="4" borderId="0" xfId="0" applyFont="1" applyFill="1" applyAlignment="1">
      <alignment horizontal="right"/>
    </xf>
    <xf numFmtId="0" fontId="10" fillId="4" borderId="0" xfId="0" applyFont="1" applyFill="1"/>
    <xf numFmtId="0" fontId="12" fillId="3" borderId="0" xfId="0" applyFont="1" applyFill="1" applyAlignment="1">
      <alignment horizontal="right"/>
    </xf>
    <xf numFmtId="0" fontId="12" fillId="3" borderId="0" xfId="0" applyFont="1" applyFill="1"/>
    <xf numFmtId="164" fontId="10" fillId="0" borderId="0" xfId="0" applyNumberFormat="1" applyFont="1"/>
    <xf numFmtId="164" fontId="13" fillId="0" borderId="7" xfId="0" applyNumberFormat="1" applyFont="1" applyBorder="1" applyAlignment="1">
      <alignment vertical="center"/>
    </xf>
    <xf numFmtId="164" fontId="13" fillId="0" borderId="0" xfId="0" applyNumberFormat="1" applyFont="1" applyAlignment="1">
      <alignment vertical="center"/>
    </xf>
    <xf numFmtId="0" fontId="10" fillId="0" borderId="0" xfId="0" applyFont="1" applyAlignment="1">
      <alignment horizontal="right"/>
    </xf>
    <xf numFmtId="164" fontId="12" fillId="3" borderId="0" xfId="1" applyNumberFormat="1" applyFont="1" applyFill="1"/>
    <xf numFmtId="0" fontId="14" fillId="0" borderId="0" xfId="0" applyFont="1" applyAlignment="1">
      <alignment horizontal="center"/>
    </xf>
    <xf numFmtId="0" fontId="13" fillId="0" borderId="0" xfId="0" applyFont="1" applyAlignment="1">
      <alignment horizontal="left" vertical="center" indent="1"/>
    </xf>
    <xf numFmtId="0" fontId="13" fillId="0" borderId="0" xfId="0" quotePrefix="1" applyFont="1" applyAlignment="1">
      <alignment horizontal="center" vertical="center"/>
    </xf>
    <xf numFmtId="0" fontId="2" fillId="0" borderId="0" xfId="0" applyFont="1" applyAlignment="1">
      <alignment horizontal="left"/>
    </xf>
    <xf numFmtId="0" fontId="3" fillId="2" borderId="0" xfId="0" applyFont="1" applyFill="1" applyAlignment="1">
      <alignment horizontal="right" indent="1"/>
    </xf>
    <xf numFmtId="0" fontId="7" fillId="2" borderId="0" xfId="0" quotePrefix="1" applyFont="1" applyFill="1" applyAlignment="1">
      <alignment horizontal="left"/>
    </xf>
    <xf numFmtId="0" fontId="7" fillId="2" borderId="5" xfId="0" quotePrefix="1" applyFont="1" applyFill="1" applyBorder="1" applyAlignment="1">
      <alignment horizontal="left"/>
    </xf>
    <xf numFmtId="164" fontId="7" fillId="2" borderId="5" xfId="0" applyNumberFormat="1" applyFont="1" applyFill="1" applyBorder="1" applyAlignment="1">
      <alignment horizontal="left"/>
    </xf>
    <xf numFmtId="0" fontId="13" fillId="0" borderId="0" xfId="0" applyFont="1"/>
    <xf numFmtId="14" fontId="15" fillId="0" borderId="0" xfId="0" applyNumberFormat="1" applyFont="1" applyAlignment="1">
      <alignment horizontal="left" vertical="center"/>
    </xf>
    <xf numFmtId="0" fontId="7" fillId="2" borderId="4" xfId="0" applyFont="1" applyFill="1" applyBorder="1"/>
    <xf numFmtId="0" fontId="7" fillId="2" borderId="0" xfId="0" applyFont="1" applyFill="1" applyAlignment="1">
      <alignment horizontal="right" indent="1"/>
    </xf>
    <xf numFmtId="0" fontId="17" fillId="0" borderId="0" xfId="0" applyFont="1" applyAlignment="1">
      <alignment vertical="center"/>
    </xf>
    <xf numFmtId="167" fontId="0" fillId="0" borderId="0" xfId="0" applyNumberFormat="1"/>
    <xf numFmtId="164" fontId="19" fillId="0" borderId="0" xfId="0" applyNumberFormat="1" applyFont="1"/>
    <xf numFmtId="164" fontId="0" fillId="0" borderId="0" xfId="0" applyNumberFormat="1" applyAlignment="1">
      <alignment horizontal="right"/>
    </xf>
    <xf numFmtId="4" fontId="0" fillId="0" borderId="0" xfId="0" applyNumberFormat="1"/>
    <xf numFmtId="6" fontId="0" fillId="0" borderId="0" xfId="0" applyNumberFormat="1"/>
    <xf numFmtId="8" fontId="2" fillId="0" borderId="0" xfId="0" applyNumberFormat="1" applyFont="1" applyAlignment="1">
      <alignment horizontal="left"/>
    </xf>
    <xf numFmtId="0" fontId="21" fillId="0" borderId="0" xfId="0" applyFont="1"/>
    <xf numFmtId="0" fontId="0" fillId="2" borderId="0" xfId="0" applyFill="1" applyAlignment="1">
      <alignment horizontal="left"/>
    </xf>
    <xf numFmtId="164" fontId="0" fillId="2" borderId="0" xfId="0" applyNumberFormat="1" applyFill="1" applyAlignment="1">
      <alignment horizontal="left"/>
    </xf>
    <xf numFmtId="0" fontId="6" fillId="0" borderId="4" xfId="0" applyFont="1" applyBorder="1"/>
    <xf numFmtId="0" fontId="0" fillId="0" borderId="4" xfId="0" applyBorder="1"/>
    <xf numFmtId="43" fontId="2" fillId="0" borderId="0" xfId="2" applyFont="1" applyBorder="1"/>
    <xf numFmtId="0" fontId="0" fillId="5" borderId="0" xfId="0" applyFill="1"/>
    <xf numFmtId="0" fontId="3" fillId="5" borderId="0" xfId="0" applyFont="1" applyFill="1"/>
    <xf numFmtId="0" fontId="10" fillId="5" borderId="0" xfId="0" applyFont="1" applyFill="1"/>
    <xf numFmtId="0" fontId="2" fillId="4" borderId="4" xfId="0" applyFont="1" applyFill="1" applyBorder="1"/>
    <xf numFmtId="43" fontId="2" fillId="4" borderId="0" xfId="2" applyFont="1" applyFill="1" applyBorder="1"/>
    <xf numFmtId="43" fontId="2" fillId="0" borderId="5" xfId="2" applyFont="1" applyBorder="1"/>
    <xf numFmtId="43" fontId="2" fillId="4" borderId="5" xfId="2" applyFont="1" applyFill="1" applyBorder="1"/>
    <xf numFmtId="0" fontId="9" fillId="6" borderId="6" xfId="0" applyFont="1" applyFill="1" applyBorder="1"/>
    <xf numFmtId="0" fontId="11" fillId="6" borderId="7" xfId="0" applyFont="1" applyFill="1" applyBorder="1" applyAlignment="1">
      <alignment horizontal="left"/>
    </xf>
    <xf numFmtId="164" fontId="9" fillId="6" borderId="8" xfId="0" quotePrefix="1" applyNumberFormat="1" applyFont="1" applyFill="1" applyBorder="1" applyAlignment="1">
      <alignment horizontal="center" wrapText="1"/>
    </xf>
    <xf numFmtId="0" fontId="4" fillId="6" borderId="7" xfId="0" applyFont="1" applyFill="1" applyBorder="1" applyAlignment="1">
      <alignment horizontal="center" wrapText="1"/>
    </xf>
    <xf numFmtId="0" fontId="11" fillId="6" borderId="0" xfId="0" applyFont="1" applyFill="1"/>
    <xf numFmtId="0" fontId="23" fillId="6" borderId="0" xfId="0" applyFont="1" applyFill="1" applyAlignment="1">
      <alignment horizontal="left"/>
    </xf>
    <xf numFmtId="0" fontId="11" fillId="6" borderId="0" xfId="0" applyFont="1" applyFill="1" applyAlignment="1">
      <alignment horizontal="left"/>
    </xf>
    <xf numFmtId="0" fontId="4" fillId="6" borderId="1" xfId="0" applyFont="1" applyFill="1" applyBorder="1"/>
    <xf numFmtId="0" fontId="4" fillId="6" borderId="2" xfId="0" applyFont="1" applyFill="1" applyBorder="1" applyAlignment="1">
      <alignment horizontal="left"/>
    </xf>
    <xf numFmtId="164" fontId="4" fillId="6" borderId="3" xfId="0" applyNumberFormat="1" applyFont="1" applyFill="1" applyBorder="1" applyAlignment="1">
      <alignment horizontal="left"/>
    </xf>
    <xf numFmtId="0" fontId="4" fillId="6" borderId="4" xfId="0" applyFont="1" applyFill="1" applyBorder="1"/>
    <xf numFmtId="0" fontId="4" fillId="6" borderId="0" xfId="0" applyFont="1" applyFill="1" applyAlignment="1">
      <alignment horizontal="left"/>
    </xf>
    <xf numFmtId="164" fontId="4" fillId="6" borderId="5" xfId="0" applyNumberFormat="1" applyFont="1" applyFill="1" applyBorder="1" applyAlignment="1">
      <alignment horizontal="left"/>
    </xf>
    <xf numFmtId="0" fontId="11" fillId="6" borderId="0" xfId="0" quotePrefix="1" applyFont="1" applyFill="1" applyAlignment="1">
      <alignment horizontal="center"/>
    </xf>
    <xf numFmtId="0" fontId="0" fillId="2" borderId="0" xfId="0" quotePrefix="1" applyFill="1" applyAlignment="1">
      <alignment horizontal="center"/>
    </xf>
    <xf numFmtId="0" fontId="0" fillId="2" borderId="0" xfId="0" applyFill="1" applyAlignment="1">
      <alignment horizontal="center"/>
    </xf>
    <xf numFmtId="0" fontId="0" fillId="0" borderId="0" xfId="0" applyAlignment="1">
      <alignment horizontal="center"/>
    </xf>
    <xf numFmtId="0" fontId="5" fillId="2" borderId="0" xfId="0" applyFont="1" applyFill="1" applyAlignment="1">
      <alignment horizontal="center"/>
    </xf>
    <xf numFmtId="0" fontId="0" fillId="0" borderId="0" xfId="0" applyAlignment="1">
      <alignment wrapText="1"/>
    </xf>
    <xf numFmtId="0" fontId="5" fillId="0" borderId="10" xfId="0" applyFont="1" applyBorder="1" applyAlignment="1">
      <alignment horizontal="center"/>
    </xf>
    <xf numFmtId="0" fontId="15" fillId="0" borderId="10" xfId="0" applyFont="1" applyBorder="1"/>
    <xf numFmtId="0" fontId="15" fillId="0" borderId="10" xfId="0" applyFont="1" applyBorder="1" applyAlignment="1">
      <alignment horizontal="left"/>
    </xf>
    <xf numFmtId="164" fontId="15" fillId="0" borderId="10" xfId="0" applyNumberFormat="1" applyFont="1" applyBorder="1" applyAlignment="1">
      <alignment horizontal="left"/>
    </xf>
    <xf numFmtId="10" fontId="15" fillId="0" borderId="10" xfId="1" applyNumberFormat="1" applyFont="1" applyFill="1" applyBorder="1" applyAlignment="1">
      <alignment horizontal="left"/>
    </xf>
    <xf numFmtId="165" fontId="15" fillId="0" borderId="10" xfId="0" applyNumberFormat="1" applyFont="1" applyBorder="1" applyAlignment="1">
      <alignment horizontal="left"/>
    </xf>
    <xf numFmtId="44" fontId="15" fillId="0" borderId="10" xfId="0" applyNumberFormat="1" applyFont="1" applyBorder="1" applyAlignment="1">
      <alignment horizontal="left"/>
    </xf>
    <xf numFmtId="9" fontId="15" fillId="0" borderId="10" xfId="1" applyFont="1" applyFill="1" applyBorder="1" applyAlignment="1">
      <alignment horizontal="left"/>
    </xf>
    <xf numFmtId="44" fontId="15" fillId="0" borderId="10" xfId="1" applyNumberFormat="1" applyFont="1" applyFill="1" applyBorder="1" applyAlignment="1">
      <alignment horizontal="left"/>
    </xf>
    <xf numFmtId="0" fontId="24" fillId="2" borderId="10" xfId="0" applyFont="1" applyFill="1" applyBorder="1" applyAlignment="1">
      <alignment horizontal="left" vertical="top" wrapText="1"/>
    </xf>
    <xf numFmtId="0" fontId="8" fillId="2" borderId="10" xfId="0" applyFont="1" applyFill="1" applyBorder="1" applyAlignment="1">
      <alignment horizontal="left" vertical="top" wrapText="1"/>
    </xf>
    <xf numFmtId="0" fontId="24" fillId="2" borderId="10" xfId="0" applyFont="1" applyFill="1" applyBorder="1" applyAlignment="1">
      <alignment horizontal="center"/>
    </xf>
    <xf numFmtId="0" fontId="0" fillId="8" borderId="0" xfId="0" applyFill="1" applyAlignment="1">
      <alignment horizontal="center"/>
    </xf>
    <xf numFmtId="164" fontId="2" fillId="8" borderId="0" xfId="0" applyNumberFormat="1" applyFont="1" applyFill="1" applyAlignment="1">
      <alignment horizontal="left"/>
    </xf>
    <xf numFmtId="9" fontId="2" fillId="8" borderId="0" xfId="1" applyFont="1" applyFill="1" applyBorder="1" applyAlignment="1">
      <alignment horizontal="left"/>
    </xf>
    <xf numFmtId="164" fontId="2" fillId="8" borderId="5" xfId="0" applyNumberFormat="1" applyFont="1" applyFill="1" applyBorder="1" applyAlignment="1">
      <alignment horizontal="left"/>
    </xf>
    <xf numFmtId="0" fontId="4" fillId="8" borderId="4" xfId="0" applyFont="1" applyFill="1" applyBorder="1"/>
    <xf numFmtId="0" fontId="0" fillId="2" borderId="0" xfId="0" applyFill="1" applyAlignment="1">
      <alignment horizontal="center" wrapText="1"/>
    </xf>
    <xf numFmtId="164" fontId="0" fillId="0" borderId="0" xfId="0" applyNumberFormat="1" applyAlignment="1">
      <alignment wrapText="1"/>
    </xf>
    <xf numFmtId="0" fontId="6" fillId="0" borderId="10" xfId="0" applyFont="1" applyBorder="1"/>
    <xf numFmtId="164" fontId="2" fillId="0" borderId="10" xfId="0" applyNumberFormat="1" applyFont="1" applyBorder="1" applyAlignment="1">
      <alignment horizontal="left"/>
    </xf>
    <xf numFmtId="9" fontId="2" fillId="0" borderId="10" xfId="1" applyFont="1" applyFill="1" applyBorder="1" applyAlignment="1">
      <alignment horizontal="left"/>
    </xf>
    <xf numFmtId="0" fontId="0" fillId="2" borderId="9" xfId="0" applyFill="1" applyBorder="1" applyAlignment="1">
      <alignment horizontal="left"/>
    </xf>
    <xf numFmtId="0" fontId="7" fillId="2" borderId="10" xfId="0" quotePrefix="1" applyFont="1" applyFill="1" applyBorder="1" applyAlignment="1">
      <alignment horizontal="left"/>
    </xf>
    <xf numFmtId="164" fontId="3" fillId="2" borderId="10" xfId="0" applyNumberFormat="1" applyFont="1" applyFill="1" applyBorder="1" applyAlignment="1">
      <alignment horizontal="left"/>
    </xf>
    <xf numFmtId="164" fontId="4" fillId="6" borderId="10" xfId="0" applyNumberFormat="1" applyFont="1" applyFill="1" applyBorder="1" applyAlignment="1">
      <alignment horizontal="left"/>
    </xf>
    <xf numFmtId="166" fontId="15" fillId="0" borderId="10" xfId="0" applyNumberFormat="1" applyFont="1" applyBorder="1" applyAlignment="1">
      <alignment horizontal="left"/>
    </xf>
    <xf numFmtId="166" fontId="3" fillId="2" borderId="10" xfId="0" applyNumberFormat="1" applyFont="1" applyFill="1" applyBorder="1" applyAlignment="1">
      <alignment horizontal="left"/>
    </xf>
    <xf numFmtId="0" fontId="2" fillId="0" borderId="10" xfId="0" applyFont="1" applyBorder="1"/>
    <xf numFmtId="0" fontId="18" fillId="0" borderId="10" xfId="0" applyFont="1" applyBorder="1" applyAlignment="1">
      <alignment horizontal="left"/>
    </xf>
    <xf numFmtId="2" fontId="15" fillId="0" borderId="10" xfId="0" applyNumberFormat="1" applyFont="1" applyBorder="1" applyAlignment="1">
      <alignment horizontal="left"/>
    </xf>
    <xf numFmtId="0" fontId="20" fillId="0" borderId="10" xfId="0" applyFont="1" applyBorder="1"/>
    <xf numFmtId="166" fontId="7" fillId="2" borderId="5" xfId="0" applyNumberFormat="1" applyFont="1" applyFill="1" applyBorder="1" applyAlignment="1">
      <alignment horizontal="left"/>
    </xf>
    <xf numFmtId="166" fontId="3" fillId="2" borderId="5" xfId="0" applyNumberFormat="1" applyFont="1" applyFill="1" applyBorder="1" applyAlignment="1">
      <alignment horizontal="left"/>
    </xf>
    <xf numFmtId="0" fontId="24" fillId="2" borderId="4" xfId="0" applyFont="1" applyFill="1" applyBorder="1"/>
    <xf numFmtId="0" fontId="0" fillId="7" borderId="9" xfId="0" applyFill="1" applyBorder="1" applyAlignment="1">
      <alignment horizontal="left"/>
    </xf>
    <xf numFmtId="44" fontId="15" fillId="7" borderId="10" xfId="0" applyNumberFormat="1" applyFont="1" applyFill="1" applyBorder="1" applyAlignment="1">
      <alignment horizontal="left"/>
    </xf>
    <xf numFmtId="0" fontId="24" fillId="2" borderId="10" xfId="0" applyFont="1" applyFill="1" applyBorder="1" applyAlignment="1">
      <alignment wrapText="1"/>
    </xf>
    <xf numFmtId="0" fontId="24" fillId="2" borderId="10" xfId="0" applyFont="1" applyFill="1" applyBorder="1" applyAlignment="1">
      <alignment horizontal="left" wrapText="1"/>
    </xf>
    <xf numFmtId="0" fontId="24" fillId="2" borderId="10" xfId="0" quotePrefix="1" applyFont="1" applyFill="1" applyBorder="1" applyAlignment="1">
      <alignment horizontal="left" wrapText="1"/>
    </xf>
    <xf numFmtId="0" fontId="24" fillId="2" borderId="10" xfId="0" applyFont="1" applyFill="1" applyBorder="1" applyAlignment="1">
      <alignment vertical="top" wrapText="1"/>
    </xf>
    <xf numFmtId="0" fontId="2" fillId="0" borderId="10" xfId="0" applyFont="1" applyBorder="1" applyAlignment="1">
      <alignment horizontal="center"/>
    </xf>
    <xf numFmtId="164" fontId="2" fillId="0" borderId="10" xfId="0" applyNumberFormat="1" applyFont="1" applyBorder="1" applyAlignment="1">
      <alignment horizontal="center"/>
    </xf>
    <xf numFmtId="164" fontId="3" fillId="0" borderId="0" xfId="0" applyNumberFormat="1" applyFont="1"/>
    <xf numFmtId="0" fontId="3" fillId="0" borderId="0" xfId="0" applyFont="1"/>
    <xf numFmtId="0" fontId="2" fillId="0" borderId="0" xfId="0" applyFont="1"/>
    <xf numFmtId="44" fontId="15" fillId="0" borderId="10" xfId="1" applyNumberFormat="1" applyFont="1" applyBorder="1" applyAlignment="1">
      <alignment horizontal="left"/>
    </xf>
    <xf numFmtId="0" fontId="7" fillId="2" borderId="10" xfId="0" quotePrefix="1" applyFont="1" applyFill="1" applyBorder="1" applyAlignment="1">
      <alignment horizontal="left" vertical="top" wrapText="1"/>
    </xf>
    <xf numFmtId="0" fontId="7" fillId="2" borderId="10" xfId="0" applyFont="1" applyFill="1" applyBorder="1" applyAlignment="1">
      <alignment horizontal="left" vertical="top" wrapText="1"/>
    </xf>
    <xf numFmtId="0" fontId="0" fillId="0" borderId="0" xfId="0" applyAlignment="1">
      <alignment vertical="top"/>
    </xf>
    <xf numFmtId="0" fontId="8" fillId="2" borderId="12" xfId="0" applyFont="1" applyFill="1" applyBorder="1"/>
    <xf numFmtId="0" fontId="24" fillId="2" borderId="12" xfId="0" applyFont="1" applyFill="1" applyBorder="1"/>
    <xf numFmtId="0" fontId="24" fillId="2" borderId="12" xfId="0" applyFont="1" applyFill="1" applyBorder="1" applyAlignment="1">
      <alignment horizontal="left"/>
    </xf>
    <xf numFmtId="0" fontId="2" fillId="7" borderId="10" xfId="0" applyFont="1" applyFill="1" applyBorder="1"/>
    <xf numFmtId="164" fontId="2" fillId="7" borderId="10" xfId="0" applyNumberFormat="1" applyFont="1" applyFill="1" applyBorder="1" applyAlignment="1">
      <alignment horizontal="left"/>
    </xf>
    <xf numFmtId="166" fontId="2" fillId="7" borderId="10" xfId="0" applyNumberFormat="1" applyFont="1" applyFill="1" applyBorder="1" applyAlignment="1">
      <alignment horizontal="left"/>
    </xf>
    <xf numFmtId="8" fontId="2" fillId="7" borderId="10" xfId="1" applyNumberFormat="1" applyFont="1" applyFill="1" applyBorder="1" applyAlignment="1">
      <alignment horizontal="left"/>
    </xf>
    <xf numFmtId="2" fontId="2" fillId="7" borderId="10" xfId="1" applyNumberFormat="1" applyFont="1" applyFill="1" applyBorder="1" applyAlignment="1">
      <alignment horizontal="left"/>
    </xf>
    <xf numFmtId="2" fontId="2" fillId="0" borderId="10" xfId="1" applyNumberFormat="1" applyFont="1" applyFill="1" applyBorder="1" applyAlignment="1">
      <alignment horizontal="left"/>
    </xf>
    <xf numFmtId="0" fontId="24" fillId="7" borderId="10" xfId="0" applyFont="1" applyFill="1" applyBorder="1" applyAlignment="1">
      <alignment horizontal="left" vertical="top" wrapText="1"/>
    </xf>
    <xf numFmtId="0" fontId="8" fillId="7" borderId="10" xfId="0" applyFont="1" applyFill="1" applyBorder="1" applyAlignment="1">
      <alignment horizontal="left" vertical="top" wrapText="1"/>
    </xf>
    <xf numFmtId="43" fontId="2" fillId="0" borderId="0" xfId="2" applyFont="1" applyFill="1" applyBorder="1"/>
    <xf numFmtId="6" fontId="2" fillId="0" borderId="0" xfId="0" applyNumberFormat="1" applyFont="1"/>
    <xf numFmtId="0" fontId="2" fillId="9" borderId="0" xfId="0" applyFont="1" applyFill="1"/>
    <xf numFmtId="43" fontId="2" fillId="9" borderId="0" xfId="2" applyFont="1" applyFill="1" applyBorder="1"/>
    <xf numFmtId="0" fontId="10" fillId="4" borderId="1" xfId="0" quotePrefix="1" applyFont="1" applyFill="1" applyBorder="1" applyAlignment="1">
      <alignment horizontal="center"/>
    </xf>
    <xf numFmtId="0" fontId="10" fillId="4" borderId="11" xfId="0" applyFont="1" applyFill="1" applyBorder="1" applyAlignment="1">
      <alignment horizontal="center"/>
    </xf>
    <xf numFmtId="0" fontId="10" fillId="4" borderId="3" xfId="0" applyFont="1" applyFill="1" applyBorder="1" applyAlignment="1">
      <alignment horizontal="center"/>
    </xf>
    <xf numFmtId="0" fontId="3" fillId="2" borderId="10" xfId="0" applyFont="1" applyFill="1" applyBorder="1" applyAlignment="1">
      <alignment horizontal="left" vertical="top" wrapText="1"/>
    </xf>
    <xf numFmtId="0" fontId="3" fillId="4" borderId="7" xfId="0" applyFont="1" applyFill="1" applyBorder="1"/>
    <xf numFmtId="0" fontId="3" fillId="4" borderId="8" xfId="0" applyFont="1" applyFill="1" applyBorder="1"/>
    <xf numFmtId="0" fontId="2" fillId="4" borderId="6" xfId="0" applyFont="1" applyFill="1" applyBorder="1"/>
    <xf numFmtId="0" fontId="2" fillId="4" borderId="7" xfId="0" applyFont="1" applyFill="1" applyBorder="1"/>
    <xf numFmtId="0" fontId="0" fillId="4" borderId="0" xfId="0" applyFill="1"/>
    <xf numFmtId="164" fontId="0" fillId="4" borderId="0" xfId="0" applyNumberFormat="1" applyFill="1"/>
    <xf numFmtId="2" fontId="24" fillId="2" borderId="10" xfId="0" applyNumberFormat="1" applyFont="1" applyFill="1" applyBorder="1" applyAlignment="1">
      <alignment horizontal="left" vertical="top" wrapText="1"/>
    </xf>
    <xf numFmtId="2" fontId="24" fillId="7" borderId="10" xfId="0" applyNumberFormat="1" applyFont="1" applyFill="1" applyBorder="1" applyAlignment="1">
      <alignment horizontal="left" vertical="top" wrapText="1"/>
    </xf>
    <xf numFmtId="2" fontId="2" fillId="0" borderId="10" xfId="0" applyNumberFormat="1" applyFont="1" applyBorder="1" applyAlignment="1">
      <alignment horizontal="left"/>
    </xf>
    <xf numFmtId="2" fontId="3" fillId="2" borderId="0" xfId="0" applyNumberFormat="1" applyFont="1" applyFill="1" applyAlignment="1">
      <alignment horizontal="left"/>
    </xf>
    <xf numFmtId="2" fontId="4" fillId="6" borderId="0" xfId="0" applyNumberFormat="1" applyFont="1" applyFill="1" applyAlignment="1">
      <alignment horizontal="left"/>
    </xf>
    <xf numFmtId="2" fontId="7" fillId="2" borderId="0" xfId="0" applyNumberFormat="1" applyFont="1" applyFill="1" applyAlignment="1">
      <alignment horizontal="left"/>
    </xf>
    <xf numFmtId="2" fontId="2" fillId="0" borderId="0" xfId="0" applyNumberFormat="1" applyFont="1" applyAlignment="1">
      <alignment horizontal="left"/>
    </xf>
    <xf numFmtId="2" fontId="24" fillId="2" borderId="10" xfId="0" applyNumberFormat="1" applyFont="1" applyFill="1" applyBorder="1" applyAlignment="1">
      <alignment horizontal="center"/>
    </xf>
    <xf numFmtId="2" fontId="2" fillId="8" borderId="0" xfId="0" applyNumberFormat="1" applyFont="1" applyFill="1" applyAlignment="1">
      <alignment horizontal="left"/>
    </xf>
    <xf numFmtId="2" fontId="24" fillId="2" borderId="12" xfId="0" applyNumberFormat="1" applyFont="1" applyFill="1" applyBorder="1" applyAlignment="1">
      <alignment horizontal="left"/>
    </xf>
    <xf numFmtId="2" fontId="2" fillId="7" borderId="10" xfId="0" applyNumberFormat="1" applyFont="1" applyFill="1" applyBorder="1" applyAlignment="1">
      <alignment horizontal="left"/>
    </xf>
    <xf numFmtId="2" fontId="24" fillId="2" borderId="10" xfId="0" applyNumberFormat="1" applyFont="1" applyFill="1" applyBorder="1" applyAlignment="1">
      <alignment horizontal="left" wrapText="1"/>
    </xf>
    <xf numFmtId="2" fontId="26" fillId="0" borderId="0" xfId="0" applyNumberFormat="1" applyFont="1"/>
    <xf numFmtId="2" fontId="15" fillId="0" borderId="10" xfId="2" applyNumberFormat="1" applyFont="1" applyFill="1" applyBorder="1" applyAlignment="1">
      <alignment horizontal="left"/>
    </xf>
    <xf numFmtId="2" fontId="7" fillId="2" borderId="10" xfId="0" applyNumberFormat="1" applyFont="1" applyFill="1" applyBorder="1" applyAlignment="1">
      <alignment horizontal="left" vertical="top" wrapText="1"/>
    </xf>
    <xf numFmtId="2" fontId="0" fillId="0" borderId="0" xfId="0" applyNumberFormat="1" applyAlignment="1">
      <alignment horizontal="left"/>
    </xf>
    <xf numFmtId="168" fontId="24" fillId="2" borderId="10" xfId="4" applyNumberFormat="1" applyFont="1" applyFill="1" applyBorder="1" applyAlignment="1">
      <alignment horizontal="center"/>
    </xf>
    <xf numFmtId="168" fontId="2" fillId="0" borderId="10" xfId="4" applyNumberFormat="1" applyFont="1" applyFill="1" applyBorder="1" applyAlignment="1">
      <alignment horizontal="left"/>
    </xf>
    <xf numFmtId="168" fontId="4" fillId="6" borderId="0" xfId="4" applyNumberFormat="1" applyFont="1" applyFill="1" applyBorder="1" applyAlignment="1">
      <alignment horizontal="left"/>
    </xf>
    <xf numFmtId="2" fontId="8" fillId="2" borderId="9" xfId="0" applyNumberFormat="1" applyFont="1" applyFill="1" applyBorder="1" applyAlignment="1">
      <alignment horizontal="center" wrapText="1"/>
    </xf>
    <xf numFmtId="2" fontId="2" fillId="0" borderId="9" xfId="1" applyNumberFormat="1" applyFont="1" applyFill="1" applyBorder="1" applyAlignment="1">
      <alignment horizontal="left"/>
    </xf>
    <xf numFmtId="2" fontId="3" fillId="2" borderId="0" xfId="0" applyNumberFormat="1" applyFont="1" applyFill="1" applyAlignment="1">
      <alignment horizontal="right" indent="1"/>
    </xf>
    <xf numFmtId="0" fontId="25" fillId="0" borderId="0" xfId="0" applyFont="1" applyAlignment="1">
      <alignment wrapText="1"/>
    </xf>
    <xf numFmtId="0" fontId="0" fillId="0" borderId="0" xfId="0"/>
    <xf numFmtId="0" fontId="10" fillId="0" borderId="0" xfId="0" applyFont="1" applyAlignment="1">
      <alignment wrapText="1"/>
    </xf>
    <xf numFmtId="0" fontId="0" fillId="0" borderId="0" xfId="0" applyAlignment="1">
      <alignment wrapText="1"/>
    </xf>
    <xf numFmtId="0" fontId="22" fillId="0" borderId="0" xfId="3" applyAlignme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cellXfs>
  <cellStyles count="5">
    <cellStyle name="Comma" xfId="2" builtinId="3"/>
    <cellStyle name="Currency" xfId="4" builtinId="4"/>
    <cellStyle name="Hyperlink" xfId="3" builtinId="8"/>
    <cellStyle name="Normal" xfId="0" builtinId="0"/>
    <cellStyle name="Percent" xfId="1" builtinId="5"/>
  </cellStyles>
  <dxfs count="1">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mie-breakdow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election activeCell="M14" sqref="M14"/>
    </sheetView>
  </sheetViews>
  <sheetFormatPr defaultRowHeight="14.25" x14ac:dyDescent="0.45"/>
  <sheetData>
    <row r="1" spans="1:9" ht="22.7" customHeight="1" x14ac:dyDescent="0.45">
      <c r="A1" s="49" t="s">
        <v>0</v>
      </c>
      <c r="B1" s="48"/>
      <c r="C1" s="48"/>
      <c r="D1" s="48"/>
      <c r="E1" s="48"/>
      <c r="F1" s="48"/>
      <c r="G1" s="48"/>
      <c r="H1" s="47"/>
      <c r="I1" s="47"/>
    </row>
    <row r="2" spans="1:9" ht="14.45" customHeight="1" x14ac:dyDescent="0.45">
      <c r="A2" s="170" t="s">
        <v>1</v>
      </c>
      <c r="B2" s="170"/>
      <c r="C2" s="170"/>
      <c r="D2" s="170"/>
      <c r="E2" s="170"/>
      <c r="F2" s="170"/>
      <c r="G2" s="170"/>
      <c r="H2" s="170"/>
      <c r="I2" s="170"/>
    </row>
    <row r="3" spans="1:9" ht="14.45" customHeight="1" x14ac:dyDescent="0.45">
      <c r="A3" s="173" t="s">
        <v>2</v>
      </c>
      <c r="B3" s="173"/>
      <c r="C3" s="173"/>
      <c r="D3" s="173"/>
      <c r="E3" s="173"/>
      <c r="F3" s="173"/>
      <c r="G3" s="173"/>
      <c r="H3" s="173"/>
      <c r="I3" s="173"/>
    </row>
    <row r="4" spans="1:9" ht="14.45" customHeight="1" x14ac:dyDescent="0.45">
      <c r="A4" s="173" t="s">
        <v>3</v>
      </c>
      <c r="B4" s="173"/>
      <c r="C4" s="173"/>
      <c r="D4" s="173"/>
      <c r="E4" s="173"/>
      <c r="F4" s="173"/>
      <c r="G4" s="173"/>
      <c r="H4" s="173"/>
      <c r="I4" s="173"/>
    </row>
    <row r="5" spans="1:9" ht="14.45" customHeight="1" x14ac:dyDescent="0.45">
      <c r="A5" s="173" t="s">
        <v>4</v>
      </c>
      <c r="B5" s="173"/>
      <c r="C5" s="173"/>
      <c r="D5" s="173"/>
      <c r="E5" s="173"/>
      <c r="F5" s="173"/>
      <c r="G5" s="173"/>
      <c r="H5" s="173"/>
      <c r="I5" s="173"/>
    </row>
    <row r="6" spans="1:9" x14ac:dyDescent="0.45">
      <c r="A6" t="s">
        <v>5</v>
      </c>
    </row>
    <row r="7" spans="1:9" x14ac:dyDescent="0.45">
      <c r="A7" t="s">
        <v>6</v>
      </c>
    </row>
    <row r="8" spans="1:9" x14ac:dyDescent="0.45">
      <c r="A8" s="171" t="s">
        <v>7</v>
      </c>
      <c r="B8" s="171"/>
      <c r="C8" s="171"/>
      <c r="D8" s="171"/>
      <c r="E8" s="171"/>
      <c r="F8" s="171"/>
      <c r="G8" s="171"/>
      <c r="H8" s="171"/>
      <c r="I8" s="171"/>
    </row>
    <row r="9" spans="1:9" x14ac:dyDescent="0.45">
      <c r="A9" s="171"/>
      <c r="B9" s="171"/>
      <c r="C9" s="171"/>
      <c r="D9" s="171"/>
      <c r="E9" s="171"/>
      <c r="F9" s="171"/>
      <c r="G9" s="171"/>
      <c r="H9" s="171"/>
      <c r="I9" s="171"/>
    </row>
    <row r="12" spans="1:9" ht="16.5" customHeight="1" thickBot="1" x14ac:dyDescent="0.5">
      <c r="A12" s="49" t="s">
        <v>8</v>
      </c>
      <c r="B12" s="48"/>
      <c r="C12" s="48"/>
      <c r="D12" s="48"/>
      <c r="E12" s="48"/>
      <c r="F12" s="48"/>
      <c r="G12" s="48"/>
      <c r="H12" s="48"/>
      <c r="I12" s="48"/>
    </row>
    <row r="13" spans="1:9" s="122" customFormat="1" ht="17.45" customHeight="1" x14ac:dyDescent="0.45">
      <c r="A13" s="175" t="s">
        <v>9</v>
      </c>
      <c r="B13" s="176"/>
      <c r="C13" s="176"/>
      <c r="D13" s="176"/>
      <c r="E13" s="176"/>
      <c r="F13" s="176"/>
      <c r="G13" s="176"/>
      <c r="H13" s="176"/>
      <c r="I13" s="177"/>
    </row>
    <row r="14" spans="1:9" ht="89.1" customHeight="1" x14ac:dyDescent="0.45">
      <c r="A14" s="178" t="s">
        <v>10</v>
      </c>
      <c r="B14" s="179"/>
      <c r="C14" s="179"/>
      <c r="D14" s="179"/>
      <c r="E14" s="179"/>
      <c r="F14" s="179"/>
      <c r="G14" s="179"/>
      <c r="H14" s="179"/>
      <c r="I14" s="180"/>
    </row>
    <row r="15" spans="1:9" ht="93.6" customHeight="1" x14ac:dyDescent="0.45">
      <c r="A15" s="181" t="s">
        <v>11</v>
      </c>
      <c r="B15" s="182"/>
      <c r="C15" s="182"/>
      <c r="D15" s="182"/>
      <c r="E15" s="182"/>
      <c r="F15" s="182"/>
      <c r="G15" s="182"/>
      <c r="H15" s="182"/>
      <c r="I15" s="183"/>
    </row>
    <row r="16" spans="1:9" x14ac:dyDescent="0.45">
      <c r="A16" s="49" t="s">
        <v>12</v>
      </c>
      <c r="B16" s="49"/>
      <c r="C16" s="49"/>
      <c r="D16" s="49"/>
      <c r="E16" s="49"/>
      <c r="F16" s="49"/>
      <c r="G16" s="49"/>
      <c r="H16" s="49"/>
      <c r="I16" s="49"/>
    </row>
    <row r="18" spans="1:9" ht="14.45" customHeight="1" x14ac:dyDescent="0.45">
      <c r="A18" s="172" t="s">
        <v>13</v>
      </c>
      <c r="B18" s="173"/>
      <c r="C18" s="173"/>
      <c r="D18" s="173"/>
      <c r="E18" s="173"/>
      <c r="F18" s="173"/>
      <c r="G18" s="173"/>
      <c r="H18" s="173"/>
      <c r="I18" s="173"/>
    </row>
    <row r="19" spans="1:9" ht="47.25" customHeight="1" x14ac:dyDescent="0.45">
      <c r="A19" s="173" t="s">
        <v>14</v>
      </c>
      <c r="B19" s="173"/>
      <c r="C19" s="173"/>
      <c r="D19" s="173"/>
      <c r="E19" s="173"/>
      <c r="F19" s="173"/>
      <c r="G19" s="173"/>
      <c r="H19" s="173"/>
      <c r="I19" s="173"/>
    </row>
    <row r="21" spans="1:9" x14ac:dyDescent="0.45">
      <c r="A21" s="172" t="s">
        <v>15</v>
      </c>
      <c r="B21" s="173"/>
      <c r="C21" s="173"/>
      <c r="D21" s="173"/>
      <c r="E21" s="173"/>
      <c r="F21" s="173"/>
      <c r="G21" s="173"/>
      <c r="H21" s="173"/>
      <c r="I21" s="173"/>
    </row>
    <row r="22" spans="1:9" x14ac:dyDescent="0.45">
      <c r="A22" s="174" t="s">
        <v>16</v>
      </c>
      <c r="B22" s="171"/>
      <c r="C22" s="171"/>
      <c r="D22" s="171"/>
      <c r="E22" s="171"/>
      <c r="F22" s="171"/>
      <c r="G22" s="171"/>
      <c r="H22" s="171"/>
      <c r="I22" s="171"/>
    </row>
  </sheetData>
  <mergeCells count="13">
    <mergeCell ref="A21:I21"/>
    <mergeCell ref="A22:I22"/>
    <mergeCell ref="A3:I3"/>
    <mergeCell ref="A4:I4"/>
    <mergeCell ref="A5:I5"/>
    <mergeCell ref="A13:I13"/>
    <mergeCell ref="A14:I14"/>
    <mergeCell ref="A15:I15"/>
    <mergeCell ref="A2:I2"/>
    <mergeCell ref="A8:I8"/>
    <mergeCell ref="A9:I9"/>
    <mergeCell ref="A18:I18"/>
    <mergeCell ref="A19:I19"/>
  </mergeCells>
  <hyperlinks>
    <hyperlink ref="A22" r:id="rId1" xr:uid="{00000000-0004-0000-04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16"/>
  <sheetViews>
    <sheetView zoomScale="110" zoomScaleNormal="110" workbookViewId="0">
      <selection activeCell="K29" sqref="K29"/>
    </sheetView>
  </sheetViews>
  <sheetFormatPr defaultRowHeight="14.25" x14ac:dyDescent="0.45"/>
  <cols>
    <col min="1" max="1" width="31.73046875" customWidth="1"/>
    <col min="2" max="2" width="3.265625" style="10" customWidth="1"/>
    <col min="3" max="3" width="18.73046875" style="11" customWidth="1"/>
    <col min="4" max="4" width="1.3984375" style="11" customWidth="1"/>
    <col min="5" max="5" width="19.73046875" customWidth="1"/>
    <col min="9" max="9" width="21.265625" customWidth="1"/>
    <col min="10" max="10" width="20.73046875" customWidth="1"/>
  </cols>
  <sheetData>
    <row r="1" spans="1:10" ht="57.75" customHeight="1" thickBot="1" x14ac:dyDescent="0.5">
      <c r="A1" s="54" t="s">
        <v>17</v>
      </c>
      <c r="B1" s="55"/>
      <c r="C1" s="56" t="s">
        <v>18</v>
      </c>
    </row>
    <row r="2" spans="1:10" x14ac:dyDescent="0.45">
      <c r="A2" s="23" t="s">
        <v>19</v>
      </c>
      <c r="B2" s="24"/>
      <c r="C2" s="19">
        <f>'Budget Category Detail'!G24</f>
        <v>0</v>
      </c>
    </row>
    <row r="3" spans="1:10" x14ac:dyDescent="0.45">
      <c r="A3" s="23" t="s">
        <v>20</v>
      </c>
      <c r="B3" s="24"/>
      <c r="C3" s="19">
        <f>'Budget Category Detail'!G47</f>
        <v>0</v>
      </c>
      <c r="E3" s="38"/>
    </row>
    <row r="4" spans="1:10" x14ac:dyDescent="0.45">
      <c r="A4" s="23" t="s">
        <v>21</v>
      </c>
      <c r="B4" s="24"/>
      <c r="C4" s="19">
        <f>'Budget Category Detail'!G57</f>
        <v>0</v>
      </c>
    </row>
    <row r="5" spans="1:10" x14ac:dyDescent="0.45">
      <c r="A5" s="23" t="s">
        <v>22</v>
      </c>
      <c r="B5" s="24"/>
      <c r="C5" s="19">
        <f>'Budget Category Detail'!G77</f>
        <v>0</v>
      </c>
    </row>
    <row r="6" spans="1:10" x14ac:dyDescent="0.45">
      <c r="A6" s="23" t="s">
        <v>12</v>
      </c>
      <c r="B6" s="24"/>
      <c r="C6" s="19">
        <f>'Budget Category Detail'!G83</f>
        <v>0</v>
      </c>
    </row>
    <row r="7" spans="1:10" x14ac:dyDescent="0.45">
      <c r="A7" s="23" t="s">
        <v>23</v>
      </c>
      <c r="B7" s="24"/>
      <c r="C7" s="19">
        <f>'Budget Category Detail'!G93</f>
        <v>0</v>
      </c>
      <c r="D7"/>
    </row>
    <row r="8" spans="1:10" ht="14.65" thickBot="1" x14ac:dyDescent="0.5">
      <c r="A8" s="23" t="s">
        <v>24</v>
      </c>
      <c r="B8" s="24"/>
      <c r="C8" s="18">
        <f>Contractual!C25</f>
        <v>0</v>
      </c>
      <c r="D8"/>
    </row>
    <row r="9" spans="1:10" x14ac:dyDescent="0.45">
      <c r="B9" s="20" t="s">
        <v>25</v>
      </c>
      <c r="C9" s="17">
        <f>SUM(C2:C8)</f>
        <v>0</v>
      </c>
      <c r="D9"/>
      <c r="E9" s="22"/>
    </row>
    <row r="10" spans="1:10" s="10" customFormat="1" x14ac:dyDescent="0.45">
      <c r="A10" s="16" t="s">
        <v>26</v>
      </c>
      <c r="B10" s="15"/>
      <c r="C10" s="21">
        <f>SUM(C16*0.1)</f>
        <v>0</v>
      </c>
      <c r="D10"/>
      <c r="E10" s="37"/>
      <c r="I10"/>
      <c r="J10"/>
    </row>
    <row r="11" spans="1:10" x14ac:dyDescent="0.45">
      <c r="A11" s="14"/>
      <c r="B11" s="13" t="s">
        <v>27</v>
      </c>
      <c r="C11" s="12">
        <f>C10+C9</f>
        <v>0</v>
      </c>
      <c r="D11"/>
      <c r="E11" s="116"/>
      <c r="F11" s="117"/>
      <c r="G11" s="118"/>
    </row>
    <row r="12" spans="1:10" ht="10.5" customHeight="1" x14ac:dyDescent="0.45">
      <c r="B12"/>
      <c r="C12"/>
      <c r="D12"/>
    </row>
    <row r="13" spans="1:10" x14ac:dyDescent="0.45">
      <c r="B13"/>
      <c r="C13"/>
      <c r="D13"/>
    </row>
    <row r="14" spans="1:10" x14ac:dyDescent="0.45">
      <c r="A14" s="41"/>
      <c r="B14"/>
      <c r="C14"/>
      <c r="D14"/>
    </row>
    <row r="15" spans="1:10" x14ac:dyDescent="0.45">
      <c r="A15" s="146" t="s">
        <v>28</v>
      </c>
      <c r="B15" s="146"/>
      <c r="C15" s="146">
        <f>Contractual!E25</f>
        <v>0</v>
      </c>
      <c r="D15"/>
    </row>
    <row r="16" spans="1:10" x14ac:dyDescent="0.45">
      <c r="A16" s="146" t="s">
        <v>29</v>
      </c>
      <c r="B16" s="146"/>
      <c r="C16" s="147">
        <f>SUM(C9-C15)</f>
        <v>0</v>
      </c>
      <c r="D16"/>
    </row>
  </sheetData>
  <pageMargins left="0.25" right="0.25" top="0.75" bottom="0.75" header="0.3" footer="0.3"/>
  <pageSetup orientation="landscape" cellComments="asDisplayed"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0"/>
  <sheetViews>
    <sheetView tabSelected="1" zoomScaleNormal="100" zoomScaleSheetLayoutView="130" workbookViewId="0">
      <selection activeCell="E106" sqref="E106"/>
    </sheetView>
  </sheetViews>
  <sheetFormatPr defaultRowHeight="14.25" outlineLevelRow="1" x14ac:dyDescent="0.45"/>
  <cols>
    <col min="1" max="1" width="6.73046875" style="70" customWidth="1"/>
    <col min="2" max="2" width="36.265625" customWidth="1"/>
    <col min="3" max="3" width="24.86328125" style="25" customWidth="1"/>
    <col min="4" max="4" width="18.59765625" style="10" customWidth="1"/>
    <col min="5" max="5" width="13.1328125" style="10" customWidth="1"/>
    <col min="6" max="6" width="14.265625" style="10" customWidth="1"/>
    <col min="7" max="7" width="14" style="10" customWidth="1"/>
    <col min="8" max="8" width="2" customWidth="1"/>
    <col min="9" max="9" width="1.73046875" style="11" customWidth="1"/>
    <col min="10" max="10" width="29.265625" customWidth="1"/>
  </cols>
  <sheetData>
    <row r="1" spans="1:9" ht="42.75" customHeight="1" thickBot="1" x14ac:dyDescent="0.5">
      <c r="A1" s="57"/>
      <c r="B1" s="58"/>
      <c r="C1" s="59"/>
      <c r="D1" s="60"/>
      <c r="E1" s="60"/>
      <c r="F1" s="60"/>
      <c r="G1" s="60"/>
    </row>
    <row r="2" spans="1:9" x14ac:dyDescent="0.45">
      <c r="A2" s="67"/>
      <c r="B2" s="61" t="s">
        <v>30</v>
      </c>
      <c r="C2" s="62"/>
      <c r="D2" s="62"/>
      <c r="E2" s="62"/>
      <c r="F2" s="62"/>
      <c r="G2" s="63"/>
      <c r="I2" s="31"/>
    </row>
    <row r="3" spans="1:9" x14ac:dyDescent="0.45">
      <c r="A3" s="68"/>
      <c r="B3" s="107" t="s">
        <v>31</v>
      </c>
      <c r="C3" s="4" t="s">
        <v>32</v>
      </c>
      <c r="D3" s="4" t="s">
        <v>33</v>
      </c>
      <c r="E3" s="4" t="s">
        <v>34</v>
      </c>
      <c r="F3" s="27" t="s">
        <v>35</v>
      </c>
      <c r="G3" s="28" t="s">
        <v>36</v>
      </c>
      <c r="I3" s="31"/>
    </row>
    <row r="4" spans="1:9" x14ac:dyDescent="0.45">
      <c r="A4" s="73">
        <v>1</v>
      </c>
      <c r="B4" s="74"/>
      <c r="C4" s="75"/>
      <c r="D4" s="76"/>
      <c r="E4" s="77"/>
      <c r="F4" s="78"/>
      <c r="G4" s="79">
        <f>ROUND((((D4/12)*E4)*F4),0)</f>
        <v>0</v>
      </c>
      <c r="H4" s="30"/>
      <c r="I4" s="31"/>
    </row>
    <row r="5" spans="1:9" x14ac:dyDescent="0.45">
      <c r="A5" s="73">
        <f t="shared" ref="A5:A23" si="0">A4+1</f>
        <v>2</v>
      </c>
      <c r="B5" s="74"/>
      <c r="C5" s="75"/>
      <c r="D5" s="76"/>
      <c r="E5" s="77"/>
      <c r="F5" s="78"/>
      <c r="G5" s="79">
        <f>ROUND((((D5/12)*E5)*F5),0)</f>
        <v>0</v>
      </c>
      <c r="H5" s="30"/>
      <c r="I5" s="31"/>
    </row>
    <row r="6" spans="1:9" x14ac:dyDescent="0.45">
      <c r="A6" s="73">
        <f t="shared" si="0"/>
        <v>3</v>
      </c>
      <c r="B6" s="74"/>
      <c r="C6" s="75"/>
      <c r="D6" s="76"/>
      <c r="E6" s="77"/>
      <c r="F6" s="78"/>
      <c r="G6" s="79">
        <f>ROUND((((D6/12)*E6)*F6),0)</f>
        <v>0</v>
      </c>
      <c r="H6" s="30"/>
      <c r="I6" s="31"/>
    </row>
    <row r="7" spans="1:9" x14ac:dyDescent="0.45">
      <c r="A7" s="73">
        <f t="shared" si="0"/>
        <v>4</v>
      </c>
      <c r="B7" s="74"/>
      <c r="C7" s="75"/>
      <c r="D7" s="76"/>
      <c r="E7" s="77"/>
      <c r="F7" s="78"/>
      <c r="G7" s="79">
        <f>ROUND((((D7/12)*E7)*F7),0)</f>
        <v>0</v>
      </c>
      <c r="H7" s="30"/>
      <c r="I7" s="31"/>
    </row>
    <row r="8" spans="1:9" x14ac:dyDescent="0.45">
      <c r="A8" s="73">
        <f t="shared" si="0"/>
        <v>5</v>
      </c>
      <c r="B8" s="74"/>
      <c r="C8" s="75"/>
      <c r="D8" s="76"/>
      <c r="E8" s="77"/>
      <c r="F8" s="78"/>
      <c r="G8" s="79">
        <f>ROUND((((D8/12)*E8)*F8),0)</f>
        <v>0</v>
      </c>
      <c r="H8" s="30"/>
      <c r="I8" s="31"/>
    </row>
    <row r="9" spans="1:9" x14ac:dyDescent="0.45">
      <c r="A9" s="73">
        <f t="shared" si="0"/>
        <v>6</v>
      </c>
      <c r="B9" s="74"/>
      <c r="C9" s="75"/>
      <c r="D9" s="76"/>
      <c r="E9" s="77"/>
      <c r="F9" s="78"/>
      <c r="G9" s="79">
        <f t="shared" ref="G9:G19" si="1">ROUND((((D9/12)*E9)*F9),0)</f>
        <v>0</v>
      </c>
      <c r="H9" s="30"/>
      <c r="I9" s="31"/>
    </row>
    <row r="10" spans="1:9" x14ac:dyDescent="0.45">
      <c r="A10" s="73">
        <f>A9+1</f>
        <v>7</v>
      </c>
      <c r="B10" s="74"/>
      <c r="C10" s="75"/>
      <c r="D10" s="76"/>
      <c r="E10" s="77"/>
      <c r="F10" s="78"/>
      <c r="G10" s="79">
        <f t="shared" si="1"/>
        <v>0</v>
      </c>
      <c r="H10" s="30"/>
      <c r="I10" s="31"/>
    </row>
    <row r="11" spans="1:9" x14ac:dyDescent="0.45">
      <c r="A11" s="73">
        <f t="shared" si="0"/>
        <v>8</v>
      </c>
      <c r="B11" s="74"/>
      <c r="C11" s="75"/>
      <c r="D11" s="76"/>
      <c r="E11" s="77"/>
      <c r="F11" s="78"/>
      <c r="G11" s="79">
        <f t="shared" si="1"/>
        <v>0</v>
      </c>
      <c r="H11" s="30"/>
      <c r="I11" s="31"/>
    </row>
    <row r="12" spans="1:9" x14ac:dyDescent="0.45">
      <c r="A12" s="73">
        <f t="shared" si="0"/>
        <v>9</v>
      </c>
      <c r="B12" s="74"/>
      <c r="C12" s="75"/>
      <c r="D12" s="76"/>
      <c r="E12" s="77"/>
      <c r="F12" s="78"/>
      <c r="G12" s="79">
        <f t="shared" si="1"/>
        <v>0</v>
      </c>
      <c r="H12" s="30"/>
      <c r="I12" s="31"/>
    </row>
    <row r="13" spans="1:9" x14ac:dyDescent="0.45">
      <c r="A13" s="73">
        <f t="shared" si="0"/>
        <v>10</v>
      </c>
      <c r="B13" s="74"/>
      <c r="C13" s="75"/>
      <c r="D13" s="76"/>
      <c r="E13" s="77"/>
      <c r="F13" s="78"/>
      <c r="G13" s="79">
        <f t="shared" si="1"/>
        <v>0</v>
      </c>
      <c r="H13" s="30"/>
      <c r="I13" s="31"/>
    </row>
    <row r="14" spans="1:9" outlineLevel="1" x14ac:dyDescent="0.45">
      <c r="A14" s="73">
        <f t="shared" si="0"/>
        <v>11</v>
      </c>
      <c r="B14" s="74"/>
      <c r="C14" s="75"/>
      <c r="D14" s="76"/>
      <c r="E14" s="77"/>
      <c r="F14" s="78"/>
      <c r="G14" s="79">
        <f t="shared" si="1"/>
        <v>0</v>
      </c>
      <c r="H14" s="30"/>
      <c r="I14" s="31"/>
    </row>
    <row r="15" spans="1:9" outlineLevel="1" x14ac:dyDescent="0.45">
      <c r="A15" s="73">
        <f t="shared" si="0"/>
        <v>12</v>
      </c>
      <c r="B15" s="74"/>
      <c r="C15" s="75"/>
      <c r="D15" s="76"/>
      <c r="E15" s="77"/>
      <c r="F15" s="78"/>
      <c r="G15" s="79">
        <f t="shared" si="1"/>
        <v>0</v>
      </c>
      <c r="H15" s="30"/>
      <c r="I15" s="31"/>
    </row>
    <row r="16" spans="1:9" outlineLevel="1" x14ac:dyDescent="0.45">
      <c r="A16" s="73">
        <f t="shared" si="0"/>
        <v>13</v>
      </c>
      <c r="B16" s="74"/>
      <c r="C16" s="75"/>
      <c r="D16" s="76"/>
      <c r="E16" s="77"/>
      <c r="F16" s="78"/>
      <c r="G16" s="79">
        <f t="shared" si="1"/>
        <v>0</v>
      </c>
      <c r="H16" s="30"/>
      <c r="I16" s="31"/>
    </row>
    <row r="17" spans="1:9" outlineLevel="1" x14ac:dyDescent="0.45">
      <c r="A17" s="73">
        <f t="shared" si="0"/>
        <v>14</v>
      </c>
      <c r="B17" s="74"/>
      <c r="C17" s="75"/>
      <c r="D17" s="76"/>
      <c r="E17" s="77"/>
      <c r="F17" s="78"/>
      <c r="G17" s="79">
        <f t="shared" si="1"/>
        <v>0</v>
      </c>
      <c r="H17" s="30"/>
      <c r="I17" s="31"/>
    </row>
    <row r="18" spans="1:9" outlineLevel="1" x14ac:dyDescent="0.45">
      <c r="A18" s="73">
        <f t="shared" si="0"/>
        <v>15</v>
      </c>
      <c r="B18" s="74"/>
      <c r="C18" s="75"/>
      <c r="D18" s="76"/>
      <c r="E18" s="77"/>
      <c r="F18" s="78"/>
      <c r="G18" s="79">
        <f t="shared" si="1"/>
        <v>0</v>
      </c>
      <c r="H18" s="30"/>
      <c r="I18" s="31"/>
    </row>
    <row r="19" spans="1:9" outlineLevel="1" x14ac:dyDescent="0.45">
      <c r="A19" s="73">
        <f t="shared" si="0"/>
        <v>16</v>
      </c>
      <c r="B19" s="74"/>
      <c r="C19" s="75"/>
      <c r="D19" s="76"/>
      <c r="E19" s="77"/>
      <c r="F19" s="78"/>
      <c r="G19" s="79">
        <f t="shared" si="1"/>
        <v>0</v>
      </c>
      <c r="H19" s="30"/>
      <c r="I19" s="31"/>
    </row>
    <row r="20" spans="1:9" outlineLevel="1" x14ac:dyDescent="0.45">
      <c r="A20" s="73">
        <f t="shared" si="0"/>
        <v>17</v>
      </c>
      <c r="B20" s="74"/>
      <c r="C20" s="75"/>
      <c r="D20" s="76"/>
      <c r="E20" s="77"/>
      <c r="F20" s="78"/>
      <c r="G20" s="79">
        <f>ROUND((((D20/12)*E20)*F20),0)</f>
        <v>0</v>
      </c>
      <c r="H20" s="30"/>
      <c r="I20" s="31"/>
    </row>
    <row r="21" spans="1:9" outlineLevel="1" x14ac:dyDescent="0.45">
      <c r="A21" s="73">
        <f t="shared" si="0"/>
        <v>18</v>
      </c>
      <c r="B21" s="74"/>
      <c r="C21" s="75"/>
      <c r="D21" s="76"/>
      <c r="E21" s="77"/>
      <c r="F21" s="78"/>
      <c r="G21" s="79">
        <f>ROUND((((D21/12)*E21)*F21),0)</f>
        <v>0</v>
      </c>
      <c r="H21" s="30"/>
      <c r="I21" s="31"/>
    </row>
    <row r="22" spans="1:9" outlineLevel="1" x14ac:dyDescent="0.45">
      <c r="A22" s="73">
        <f t="shared" si="0"/>
        <v>19</v>
      </c>
      <c r="B22" s="74"/>
      <c r="C22" s="75"/>
      <c r="D22" s="76"/>
      <c r="E22" s="77"/>
      <c r="F22" s="78"/>
      <c r="G22" s="79">
        <f>ROUND((((D22/12)*E22)*F22),0)</f>
        <v>0</v>
      </c>
      <c r="H22" s="30"/>
      <c r="I22" s="31"/>
    </row>
    <row r="23" spans="1:9" outlineLevel="1" x14ac:dyDescent="0.45">
      <c r="A23" s="73">
        <f t="shared" si="0"/>
        <v>20</v>
      </c>
      <c r="B23" s="74"/>
      <c r="C23" s="75"/>
      <c r="D23" s="76"/>
      <c r="E23" s="77"/>
      <c r="F23" s="78"/>
      <c r="G23" s="79">
        <f>ROUND((((D23/12)*E23)*F23),0)</f>
        <v>0</v>
      </c>
      <c r="H23" s="30"/>
      <c r="I23" s="31"/>
    </row>
    <row r="24" spans="1:9" x14ac:dyDescent="0.45">
      <c r="A24" s="69"/>
      <c r="B24" s="32"/>
      <c r="C24" s="4"/>
      <c r="D24" s="4"/>
      <c r="E24" s="4"/>
      <c r="F24" s="33" t="s">
        <v>37</v>
      </c>
      <c r="G24" s="29">
        <f>SUM(G4:G23)</f>
        <v>0</v>
      </c>
      <c r="H24" s="30"/>
      <c r="I24"/>
    </row>
    <row r="25" spans="1:9" x14ac:dyDescent="0.45">
      <c r="A25" s="67"/>
      <c r="B25" s="64" t="s">
        <v>20</v>
      </c>
      <c r="C25" s="65"/>
      <c r="D25" s="65"/>
      <c r="E25" s="65"/>
      <c r="F25" s="65"/>
      <c r="G25" s="66"/>
      <c r="I25"/>
    </row>
    <row r="26" spans="1:9" x14ac:dyDescent="0.45">
      <c r="A26" s="69"/>
      <c r="B26" s="1"/>
      <c r="C26" s="4"/>
      <c r="D26" s="4"/>
      <c r="E26" s="4" t="s">
        <v>38</v>
      </c>
      <c r="F26" s="27" t="s">
        <v>39</v>
      </c>
      <c r="G26" s="28" t="s">
        <v>36</v>
      </c>
      <c r="I26"/>
    </row>
    <row r="27" spans="1:9" x14ac:dyDescent="0.45">
      <c r="A27" s="73">
        <v>1</v>
      </c>
      <c r="B27" s="114"/>
      <c r="C27" s="114"/>
      <c r="D27" s="115"/>
      <c r="E27" s="80"/>
      <c r="F27" s="81">
        <f t="shared" ref="F27:F46" si="2">G4</f>
        <v>0</v>
      </c>
      <c r="G27" s="109">
        <f>SUM(E27*F27)</f>
        <v>0</v>
      </c>
      <c r="I27"/>
    </row>
    <row r="28" spans="1:9" x14ac:dyDescent="0.45">
      <c r="A28" s="73">
        <f>A27+1</f>
        <v>2</v>
      </c>
      <c r="B28" s="114">
        <f t="shared" ref="B28:C31" si="3">B5</f>
        <v>0</v>
      </c>
      <c r="C28" s="114">
        <f t="shared" si="3"/>
        <v>0</v>
      </c>
      <c r="D28" s="115"/>
      <c r="E28" s="80"/>
      <c r="F28" s="81">
        <f t="shared" si="2"/>
        <v>0</v>
      </c>
      <c r="G28" s="109">
        <f t="shared" ref="G28:G46" si="4">SUM(E28*F28)</f>
        <v>0</v>
      </c>
      <c r="I28"/>
    </row>
    <row r="29" spans="1:9" x14ac:dyDescent="0.45">
      <c r="A29" s="73">
        <f>A28+1</f>
        <v>3</v>
      </c>
      <c r="B29" s="114">
        <f t="shared" si="3"/>
        <v>0</v>
      </c>
      <c r="C29" s="114">
        <f t="shared" si="3"/>
        <v>0</v>
      </c>
      <c r="D29" s="115"/>
      <c r="E29" s="80"/>
      <c r="F29" s="81">
        <f t="shared" si="2"/>
        <v>0</v>
      </c>
      <c r="G29" s="109">
        <f t="shared" si="4"/>
        <v>0</v>
      </c>
      <c r="I29"/>
    </row>
    <row r="30" spans="1:9" x14ac:dyDescent="0.45">
      <c r="A30" s="73">
        <f>A29+1</f>
        <v>4</v>
      </c>
      <c r="B30" s="114">
        <f t="shared" si="3"/>
        <v>0</v>
      </c>
      <c r="C30" s="114">
        <f t="shared" si="3"/>
        <v>0</v>
      </c>
      <c r="D30" s="115"/>
      <c r="E30" s="80"/>
      <c r="F30" s="81">
        <f t="shared" si="2"/>
        <v>0</v>
      </c>
      <c r="G30" s="109">
        <f t="shared" si="4"/>
        <v>0</v>
      </c>
      <c r="I30"/>
    </row>
    <row r="31" spans="1:9" x14ac:dyDescent="0.45">
      <c r="A31" s="73">
        <f>A30+1</f>
        <v>5</v>
      </c>
      <c r="B31" s="114">
        <f t="shared" si="3"/>
        <v>0</v>
      </c>
      <c r="C31" s="114">
        <f t="shared" si="3"/>
        <v>0</v>
      </c>
      <c r="D31" s="115"/>
      <c r="E31" s="80"/>
      <c r="F31" s="81">
        <f t="shared" si="2"/>
        <v>0</v>
      </c>
      <c r="G31" s="109">
        <f t="shared" si="4"/>
        <v>0</v>
      </c>
      <c r="I31"/>
    </row>
    <row r="32" spans="1:9" x14ac:dyDescent="0.45">
      <c r="A32" s="73">
        <f t="shared" ref="A32:A46" si="5">A31+1</f>
        <v>6</v>
      </c>
      <c r="B32" s="114">
        <f t="shared" ref="B32:C46" si="6">B9</f>
        <v>0</v>
      </c>
      <c r="C32" s="114">
        <f t="shared" si="6"/>
        <v>0</v>
      </c>
      <c r="D32" s="115"/>
      <c r="E32" s="80"/>
      <c r="F32" s="81">
        <f t="shared" si="2"/>
        <v>0</v>
      </c>
      <c r="G32" s="109">
        <f t="shared" si="4"/>
        <v>0</v>
      </c>
      <c r="I32"/>
    </row>
    <row r="33" spans="1:9" x14ac:dyDescent="0.45">
      <c r="A33" s="73">
        <f t="shared" si="5"/>
        <v>7</v>
      </c>
      <c r="B33" s="114">
        <f t="shared" si="6"/>
        <v>0</v>
      </c>
      <c r="C33" s="114">
        <f t="shared" si="6"/>
        <v>0</v>
      </c>
      <c r="D33" s="115"/>
      <c r="E33" s="80"/>
      <c r="F33" s="81">
        <f t="shared" si="2"/>
        <v>0</v>
      </c>
      <c r="G33" s="109">
        <f t="shared" si="4"/>
        <v>0</v>
      </c>
      <c r="I33"/>
    </row>
    <row r="34" spans="1:9" x14ac:dyDescent="0.45">
      <c r="A34" s="73">
        <f t="shared" si="5"/>
        <v>8</v>
      </c>
      <c r="B34" s="114">
        <f t="shared" si="6"/>
        <v>0</v>
      </c>
      <c r="C34" s="114">
        <f t="shared" si="6"/>
        <v>0</v>
      </c>
      <c r="D34" s="115"/>
      <c r="E34" s="80"/>
      <c r="F34" s="81">
        <f t="shared" si="2"/>
        <v>0</v>
      </c>
      <c r="G34" s="109">
        <f t="shared" si="4"/>
        <v>0</v>
      </c>
      <c r="I34"/>
    </row>
    <row r="35" spans="1:9" x14ac:dyDescent="0.45">
      <c r="A35" s="73">
        <f t="shared" si="5"/>
        <v>9</v>
      </c>
      <c r="B35" s="114">
        <f t="shared" si="6"/>
        <v>0</v>
      </c>
      <c r="C35" s="114">
        <f t="shared" si="6"/>
        <v>0</v>
      </c>
      <c r="D35" s="115"/>
      <c r="E35" s="80"/>
      <c r="F35" s="81">
        <f t="shared" si="2"/>
        <v>0</v>
      </c>
      <c r="G35" s="109">
        <f t="shared" si="4"/>
        <v>0</v>
      </c>
      <c r="I35"/>
    </row>
    <row r="36" spans="1:9" x14ac:dyDescent="0.45">
      <c r="A36" s="73">
        <f t="shared" si="5"/>
        <v>10</v>
      </c>
      <c r="B36" s="114">
        <f t="shared" si="6"/>
        <v>0</v>
      </c>
      <c r="C36" s="114">
        <f t="shared" si="6"/>
        <v>0</v>
      </c>
      <c r="D36" s="115"/>
      <c r="E36" s="80"/>
      <c r="F36" s="81">
        <f t="shared" si="2"/>
        <v>0</v>
      </c>
      <c r="G36" s="109">
        <f t="shared" si="4"/>
        <v>0</v>
      </c>
      <c r="I36"/>
    </row>
    <row r="37" spans="1:9" outlineLevel="1" x14ac:dyDescent="0.45">
      <c r="A37" s="73">
        <f t="shared" si="5"/>
        <v>11</v>
      </c>
      <c r="B37" s="114">
        <f t="shared" si="6"/>
        <v>0</v>
      </c>
      <c r="C37" s="114">
        <f t="shared" si="6"/>
        <v>0</v>
      </c>
      <c r="D37" s="115"/>
      <c r="E37" s="80"/>
      <c r="F37" s="119">
        <f t="shared" si="2"/>
        <v>0</v>
      </c>
      <c r="G37" s="109">
        <f t="shared" si="4"/>
        <v>0</v>
      </c>
      <c r="I37"/>
    </row>
    <row r="38" spans="1:9" outlineLevel="1" x14ac:dyDescent="0.45">
      <c r="A38" s="73">
        <f t="shared" si="5"/>
        <v>12</v>
      </c>
      <c r="B38" s="114">
        <f t="shared" si="6"/>
        <v>0</v>
      </c>
      <c r="C38" s="114">
        <f t="shared" si="6"/>
        <v>0</v>
      </c>
      <c r="D38" s="115"/>
      <c r="E38" s="80"/>
      <c r="F38" s="119">
        <f t="shared" si="2"/>
        <v>0</v>
      </c>
      <c r="G38" s="109">
        <f t="shared" si="4"/>
        <v>0</v>
      </c>
      <c r="I38"/>
    </row>
    <row r="39" spans="1:9" outlineLevel="1" x14ac:dyDescent="0.45">
      <c r="A39" s="73">
        <f t="shared" si="5"/>
        <v>13</v>
      </c>
      <c r="B39" s="114">
        <f t="shared" si="6"/>
        <v>0</v>
      </c>
      <c r="C39" s="114">
        <f t="shared" si="6"/>
        <v>0</v>
      </c>
      <c r="D39" s="115"/>
      <c r="E39" s="80"/>
      <c r="F39" s="119">
        <f t="shared" si="2"/>
        <v>0</v>
      </c>
      <c r="G39" s="109">
        <f t="shared" si="4"/>
        <v>0</v>
      </c>
      <c r="I39"/>
    </row>
    <row r="40" spans="1:9" outlineLevel="1" x14ac:dyDescent="0.45">
      <c r="A40" s="73">
        <f t="shared" si="5"/>
        <v>14</v>
      </c>
      <c r="B40" s="114">
        <f t="shared" si="6"/>
        <v>0</v>
      </c>
      <c r="C40" s="114">
        <f t="shared" si="6"/>
        <v>0</v>
      </c>
      <c r="D40" s="115"/>
      <c r="E40" s="80"/>
      <c r="F40" s="119">
        <f t="shared" si="2"/>
        <v>0</v>
      </c>
      <c r="G40" s="109">
        <f t="shared" si="4"/>
        <v>0</v>
      </c>
      <c r="I40"/>
    </row>
    <row r="41" spans="1:9" outlineLevel="1" x14ac:dyDescent="0.45">
      <c r="A41" s="73">
        <f t="shared" si="5"/>
        <v>15</v>
      </c>
      <c r="B41" s="114">
        <f t="shared" si="6"/>
        <v>0</v>
      </c>
      <c r="C41" s="114">
        <f t="shared" si="6"/>
        <v>0</v>
      </c>
      <c r="D41" s="115"/>
      <c r="E41" s="80"/>
      <c r="F41" s="119">
        <f t="shared" si="2"/>
        <v>0</v>
      </c>
      <c r="G41" s="109">
        <f t="shared" si="4"/>
        <v>0</v>
      </c>
      <c r="I41"/>
    </row>
    <row r="42" spans="1:9" outlineLevel="1" x14ac:dyDescent="0.45">
      <c r="A42" s="73">
        <f t="shared" si="5"/>
        <v>16</v>
      </c>
      <c r="B42" s="114">
        <f t="shared" si="6"/>
        <v>0</v>
      </c>
      <c r="C42" s="114">
        <f t="shared" si="6"/>
        <v>0</v>
      </c>
      <c r="D42" s="115"/>
      <c r="E42" s="80"/>
      <c r="F42" s="119">
        <f t="shared" si="2"/>
        <v>0</v>
      </c>
      <c r="G42" s="109">
        <f t="shared" si="4"/>
        <v>0</v>
      </c>
      <c r="I42"/>
    </row>
    <row r="43" spans="1:9" outlineLevel="1" x14ac:dyDescent="0.45">
      <c r="A43" s="73">
        <f t="shared" si="5"/>
        <v>17</v>
      </c>
      <c r="B43" s="114">
        <f t="shared" si="6"/>
        <v>0</v>
      </c>
      <c r="C43" s="114">
        <f t="shared" si="6"/>
        <v>0</v>
      </c>
      <c r="D43" s="115"/>
      <c r="E43" s="80"/>
      <c r="F43" s="119">
        <f t="shared" si="2"/>
        <v>0</v>
      </c>
      <c r="G43" s="109">
        <f t="shared" si="4"/>
        <v>0</v>
      </c>
      <c r="I43"/>
    </row>
    <row r="44" spans="1:9" outlineLevel="1" x14ac:dyDescent="0.45">
      <c r="A44" s="73">
        <f t="shared" si="5"/>
        <v>18</v>
      </c>
      <c r="B44" s="114">
        <f t="shared" si="6"/>
        <v>0</v>
      </c>
      <c r="C44" s="114">
        <f t="shared" si="6"/>
        <v>0</v>
      </c>
      <c r="D44" s="115"/>
      <c r="E44" s="80"/>
      <c r="F44" s="119">
        <f t="shared" si="2"/>
        <v>0</v>
      </c>
      <c r="G44" s="109">
        <f t="shared" si="4"/>
        <v>0</v>
      </c>
      <c r="I44"/>
    </row>
    <row r="45" spans="1:9" outlineLevel="1" x14ac:dyDescent="0.45">
      <c r="A45" s="73">
        <f t="shared" si="5"/>
        <v>19</v>
      </c>
      <c r="B45" s="114">
        <f t="shared" si="6"/>
        <v>0</v>
      </c>
      <c r="C45" s="114">
        <f t="shared" si="6"/>
        <v>0</v>
      </c>
      <c r="D45" s="115"/>
      <c r="E45" s="80"/>
      <c r="F45" s="119">
        <f t="shared" si="2"/>
        <v>0</v>
      </c>
      <c r="G45" s="109">
        <f t="shared" si="4"/>
        <v>0</v>
      </c>
      <c r="I45"/>
    </row>
    <row r="46" spans="1:9" outlineLevel="1" x14ac:dyDescent="0.45">
      <c r="A46" s="73">
        <f t="shared" si="5"/>
        <v>20</v>
      </c>
      <c r="B46" s="114">
        <f t="shared" si="6"/>
        <v>0</v>
      </c>
      <c r="C46" s="114">
        <f t="shared" si="6"/>
        <v>0</v>
      </c>
      <c r="D46" s="115"/>
      <c r="E46" s="80"/>
      <c r="F46" s="119">
        <f t="shared" si="2"/>
        <v>0</v>
      </c>
      <c r="G46" s="109">
        <f t="shared" si="4"/>
        <v>0</v>
      </c>
      <c r="I46"/>
    </row>
    <row r="47" spans="1:9" x14ac:dyDescent="0.45">
      <c r="A47" s="71"/>
      <c r="B47" s="3"/>
      <c r="C47" s="7"/>
      <c r="D47" s="7"/>
      <c r="E47" s="7"/>
      <c r="F47" s="26" t="s">
        <v>37</v>
      </c>
      <c r="G47" s="8">
        <f>SUM(G27:G46)</f>
        <v>0</v>
      </c>
      <c r="I47" s="35"/>
    </row>
    <row r="48" spans="1:9" x14ac:dyDescent="0.45">
      <c r="A48" s="67"/>
      <c r="B48" s="64" t="s">
        <v>21</v>
      </c>
      <c r="C48" s="65"/>
      <c r="D48" s="65"/>
      <c r="E48" s="65"/>
      <c r="F48" s="65"/>
      <c r="G48" s="66"/>
    </row>
    <row r="49" spans="1:9" ht="23.25" x14ac:dyDescent="0.45">
      <c r="A49" s="69"/>
      <c r="B49" s="82" t="s">
        <v>40</v>
      </c>
      <c r="C49" s="83" t="s">
        <v>41</v>
      </c>
      <c r="D49" s="148" t="s">
        <v>42</v>
      </c>
      <c r="E49" s="82" t="s">
        <v>43</v>
      </c>
      <c r="F49" s="95" t="s">
        <v>44</v>
      </c>
      <c r="G49" s="96" t="s">
        <v>36</v>
      </c>
    </row>
    <row r="50" spans="1:9" x14ac:dyDescent="0.45">
      <c r="A50" s="69"/>
      <c r="B50" s="132"/>
      <c r="C50" s="133"/>
      <c r="D50" s="149"/>
      <c r="E50" s="132"/>
      <c r="F50" s="108" t="s">
        <v>44</v>
      </c>
      <c r="G50" s="99">
        <f t="shared" ref="G50:G56" si="7">SUM(D50*E50)</f>
        <v>0</v>
      </c>
    </row>
    <row r="51" spans="1:9" x14ac:dyDescent="0.45">
      <c r="A51" s="69"/>
      <c r="B51" s="132"/>
      <c r="C51" s="133"/>
      <c r="D51" s="149"/>
      <c r="E51" s="132"/>
      <c r="F51" s="108" t="s">
        <v>44</v>
      </c>
      <c r="G51" s="99">
        <f t="shared" si="7"/>
        <v>0</v>
      </c>
    </row>
    <row r="52" spans="1:9" x14ac:dyDescent="0.45">
      <c r="A52" s="69"/>
      <c r="B52" s="132"/>
      <c r="C52" s="133"/>
      <c r="D52" s="149"/>
      <c r="E52" s="132"/>
      <c r="F52" s="108" t="s">
        <v>44</v>
      </c>
      <c r="G52" s="99">
        <f t="shared" si="7"/>
        <v>0</v>
      </c>
    </row>
    <row r="53" spans="1:9" x14ac:dyDescent="0.45">
      <c r="A53" s="69"/>
      <c r="B53" s="92"/>
      <c r="C53" s="93"/>
      <c r="D53" s="150"/>
      <c r="E53" s="94"/>
      <c r="F53" s="108" t="s">
        <v>44</v>
      </c>
      <c r="G53" s="99">
        <f t="shared" si="7"/>
        <v>0</v>
      </c>
    </row>
    <row r="54" spans="1:9" x14ac:dyDescent="0.45">
      <c r="A54" s="69"/>
      <c r="B54" s="92"/>
      <c r="C54" s="93"/>
      <c r="D54" s="150"/>
      <c r="E54" s="94"/>
      <c r="F54" s="108" t="s">
        <v>44</v>
      </c>
      <c r="G54" s="99">
        <f t="shared" si="7"/>
        <v>0</v>
      </c>
    </row>
    <row r="55" spans="1:9" x14ac:dyDescent="0.45">
      <c r="A55" s="69"/>
      <c r="B55" s="92"/>
      <c r="C55" s="93"/>
      <c r="D55" s="150"/>
      <c r="E55" s="94"/>
      <c r="F55" s="108" t="s">
        <v>44</v>
      </c>
      <c r="G55" s="99">
        <f t="shared" si="7"/>
        <v>0</v>
      </c>
    </row>
    <row r="56" spans="1:9" x14ac:dyDescent="0.45">
      <c r="A56" s="69"/>
      <c r="B56" s="93"/>
      <c r="C56" s="93"/>
      <c r="D56" s="150"/>
      <c r="E56" s="94"/>
      <c r="F56" s="108" t="s">
        <v>44</v>
      </c>
      <c r="G56" s="99">
        <f t="shared" si="7"/>
        <v>0</v>
      </c>
    </row>
    <row r="57" spans="1:9" x14ac:dyDescent="0.45">
      <c r="A57" s="69"/>
      <c r="B57" s="3"/>
      <c r="C57" s="7"/>
      <c r="D57" s="151"/>
      <c r="E57" s="7"/>
      <c r="F57" s="26" t="s">
        <v>37</v>
      </c>
      <c r="G57" s="100">
        <f>SUM(G50:G56)</f>
        <v>0</v>
      </c>
    </row>
    <row r="58" spans="1:9" hidden="1" x14ac:dyDescent="0.45">
      <c r="A58" s="67"/>
      <c r="B58" s="64" t="s">
        <v>45</v>
      </c>
      <c r="C58" s="65"/>
      <c r="D58" s="152"/>
      <c r="E58" s="65"/>
      <c r="F58" s="65"/>
      <c r="G58" s="98"/>
    </row>
    <row r="59" spans="1:9" hidden="1" x14ac:dyDescent="0.45">
      <c r="A59" s="69"/>
      <c r="B59" s="1"/>
      <c r="C59" s="4" t="s">
        <v>46</v>
      </c>
      <c r="D59" s="153" t="s">
        <v>46</v>
      </c>
      <c r="E59" s="4" t="s">
        <v>46</v>
      </c>
      <c r="F59" s="4" t="s">
        <v>46</v>
      </c>
      <c r="G59" s="96" t="s">
        <v>36</v>
      </c>
    </row>
    <row r="60" spans="1:9" hidden="1" x14ac:dyDescent="0.45">
      <c r="B60" s="44"/>
      <c r="C60" s="6" t="s">
        <v>46</v>
      </c>
      <c r="D60" s="154" t="s">
        <v>46</v>
      </c>
      <c r="E60" s="9" t="s">
        <v>46</v>
      </c>
      <c r="F60" s="9" t="s">
        <v>46</v>
      </c>
      <c r="G60" s="76">
        <v>0</v>
      </c>
    </row>
    <row r="61" spans="1:9" hidden="1" x14ac:dyDescent="0.45">
      <c r="B61" s="44"/>
      <c r="C61" s="6" t="s">
        <v>46</v>
      </c>
      <c r="D61" s="154" t="s">
        <v>46</v>
      </c>
      <c r="E61" s="9" t="s">
        <v>46</v>
      </c>
      <c r="F61" s="9" t="s">
        <v>46</v>
      </c>
      <c r="G61" s="76">
        <v>0</v>
      </c>
    </row>
    <row r="62" spans="1:9" hidden="1" x14ac:dyDescent="0.45">
      <c r="B62" s="5"/>
      <c r="C62" s="6" t="s">
        <v>46</v>
      </c>
      <c r="D62" s="154" t="s">
        <v>46</v>
      </c>
      <c r="E62" s="9" t="s">
        <v>46</v>
      </c>
      <c r="F62" s="9" t="s">
        <v>46</v>
      </c>
      <c r="G62" s="76">
        <v>0</v>
      </c>
      <c r="I62"/>
    </row>
    <row r="63" spans="1:9" hidden="1" x14ac:dyDescent="0.45">
      <c r="A63" s="69"/>
      <c r="B63" s="3"/>
      <c r="C63" s="7"/>
      <c r="D63" s="151"/>
      <c r="E63" s="7"/>
      <c r="F63" s="26" t="s">
        <v>37</v>
      </c>
      <c r="G63" s="97">
        <f>SUM(G60:G62)</f>
        <v>0</v>
      </c>
      <c r="I63"/>
    </row>
    <row r="64" spans="1:9" x14ac:dyDescent="0.45">
      <c r="A64" s="67"/>
      <c r="B64" s="64" t="s">
        <v>22</v>
      </c>
      <c r="C64" s="65"/>
      <c r="D64" s="152"/>
      <c r="E64" s="166"/>
      <c r="F64" s="152"/>
      <c r="G64" s="98"/>
      <c r="I64"/>
    </row>
    <row r="65" spans="1:9" ht="24" x14ac:dyDescent="0.45">
      <c r="A65" s="69"/>
      <c r="B65" s="84" t="s">
        <v>47</v>
      </c>
      <c r="C65" s="84" t="s">
        <v>48</v>
      </c>
      <c r="D65" s="155" t="s">
        <v>49</v>
      </c>
      <c r="E65" s="164" t="s">
        <v>50</v>
      </c>
      <c r="F65" s="167" t="s">
        <v>51</v>
      </c>
      <c r="G65" s="96" t="s">
        <v>52</v>
      </c>
      <c r="I65"/>
    </row>
    <row r="66" spans="1:9" x14ac:dyDescent="0.45">
      <c r="A66" s="69"/>
      <c r="B66" s="92"/>
      <c r="C66" s="93"/>
      <c r="D66" s="150"/>
      <c r="E66" s="165"/>
      <c r="F66" s="168"/>
      <c r="G66" s="99">
        <f>SUM(D66*E66*F66)</f>
        <v>0</v>
      </c>
      <c r="I66"/>
    </row>
    <row r="67" spans="1:9" x14ac:dyDescent="0.45">
      <c r="A67" s="69"/>
      <c r="B67" s="92"/>
      <c r="C67" s="93"/>
      <c r="D67" s="150"/>
      <c r="E67" s="165"/>
      <c r="F67" s="168"/>
      <c r="G67" s="99">
        <f t="shared" ref="G67:G76" si="8">SUM(D67*E67*F67)</f>
        <v>0</v>
      </c>
      <c r="I67"/>
    </row>
    <row r="68" spans="1:9" x14ac:dyDescent="0.45">
      <c r="A68" s="69"/>
      <c r="B68" s="92"/>
      <c r="C68" s="93"/>
      <c r="D68" s="150"/>
      <c r="E68" s="165"/>
      <c r="F68" s="168"/>
      <c r="G68" s="99"/>
      <c r="I68"/>
    </row>
    <row r="69" spans="1:9" x14ac:dyDescent="0.45">
      <c r="A69" s="69"/>
      <c r="B69" s="92"/>
      <c r="C69" s="93"/>
      <c r="D69" s="150"/>
      <c r="E69" s="165"/>
      <c r="F69" s="168"/>
      <c r="G69" s="99">
        <f t="shared" si="8"/>
        <v>0</v>
      </c>
      <c r="I69"/>
    </row>
    <row r="70" spans="1:9" x14ac:dyDescent="0.45">
      <c r="A70" s="69"/>
      <c r="B70" s="92"/>
      <c r="C70" s="93"/>
      <c r="D70" s="150"/>
      <c r="E70" s="165"/>
      <c r="F70" s="168"/>
      <c r="G70" s="99">
        <f t="shared" si="8"/>
        <v>0</v>
      </c>
      <c r="I70"/>
    </row>
    <row r="71" spans="1:9" x14ac:dyDescent="0.45">
      <c r="A71" s="69"/>
      <c r="B71" s="92"/>
      <c r="C71" s="93"/>
      <c r="D71" s="150"/>
      <c r="E71" s="165"/>
      <c r="F71" s="168"/>
      <c r="G71" s="99">
        <f t="shared" si="8"/>
        <v>0</v>
      </c>
      <c r="I71"/>
    </row>
    <row r="72" spans="1:9" x14ac:dyDescent="0.45">
      <c r="A72" s="69"/>
      <c r="B72" s="92"/>
      <c r="C72" s="93"/>
      <c r="D72" s="150"/>
      <c r="E72" s="165"/>
      <c r="F72" s="168"/>
      <c r="G72" s="99">
        <f t="shared" si="8"/>
        <v>0</v>
      </c>
      <c r="I72"/>
    </row>
    <row r="73" spans="1:9" x14ac:dyDescent="0.45">
      <c r="A73" s="69"/>
      <c r="B73" s="92"/>
      <c r="C73" s="93"/>
      <c r="D73" s="150"/>
      <c r="E73" s="165"/>
      <c r="F73" s="168"/>
      <c r="G73" s="99">
        <f t="shared" si="8"/>
        <v>0</v>
      </c>
      <c r="I73"/>
    </row>
    <row r="74" spans="1:9" x14ac:dyDescent="0.45">
      <c r="A74" s="69"/>
      <c r="B74" s="92"/>
      <c r="C74" s="93"/>
      <c r="D74" s="150"/>
      <c r="E74" s="165"/>
      <c r="F74" s="168"/>
      <c r="G74" s="99">
        <f t="shared" si="8"/>
        <v>0</v>
      </c>
      <c r="I74"/>
    </row>
    <row r="75" spans="1:9" x14ac:dyDescent="0.45">
      <c r="A75" s="69"/>
      <c r="B75" s="92"/>
      <c r="C75" s="93"/>
      <c r="D75" s="150"/>
      <c r="E75" s="165"/>
      <c r="F75" s="168"/>
      <c r="G75" s="99">
        <f t="shared" si="8"/>
        <v>0</v>
      </c>
      <c r="I75"/>
    </row>
    <row r="76" spans="1:9" x14ac:dyDescent="0.45">
      <c r="A76" s="69"/>
      <c r="B76" s="93"/>
      <c r="C76" s="93"/>
      <c r="D76" s="150"/>
      <c r="E76" s="165"/>
      <c r="F76" s="168"/>
      <c r="G76" s="99">
        <f t="shared" si="8"/>
        <v>0</v>
      </c>
      <c r="H76" s="30"/>
      <c r="I76" s="30"/>
    </row>
    <row r="77" spans="1:9" x14ac:dyDescent="0.45">
      <c r="A77" s="69"/>
      <c r="B77" s="3"/>
      <c r="C77" s="7"/>
      <c r="D77" s="151"/>
      <c r="E77" s="7"/>
      <c r="F77" s="169" t="s">
        <v>37</v>
      </c>
      <c r="G77" s="100">
        <f>SUM(G66:G76)</f>
        <v>0</v>
      </c>
      <c r="I77"/>
    </row>
    <row r="78" spans="1:9" x14ac:dyDescent="0.45">
      <c r="A78" s="85"/>
      <c r="B78" s="89" t="s">
        <v>53</v>
      </c>
      <c r="C78" s="86"/>
      <c r="D78" s="156"/>
      <c r="E78" s="87"/>
      <c r="F78" s="87"/>
      <c r="G78" s="88"/>
      <c r="I78"/>
    </row>
    <row r="79" spans="1:9" x14ac:dyDescent="0.45">
      <c r="A79" s="69"/>
      <c r="B79" s="123" t="s">
        <v>54</v>
      </c>
      <c r="C79" s="124" t="s">
        <v>55</v>
      </c>
      <c r="D79" s="157" t="s">
        <v>56</v>
      </c>
      <c r="E79" s="125" t="s">
        <v>57</v>
      </c>
      <c r="F79" s="125" t="s">
        <v>58</v>
      </c>
      <c r="G79" s="8" t="s">
        <v>36</v>
      </c>
      <c r="I79"/>
    </row>
    <row r="80" spans="1:9" x14ac:dyDescent="0.45">
      <c r="A80" s="69"/>
      <c r="B80" s="126"/>
      <c r="C80" s="127"/>
      <c r="D80" s="158"/>
      <c r="E80" s="130"/>
      <c r="F80" s="129">
        <v>0.56000000000000005</v>
      </c>
      <c r="G80" s="128">
        <f>SUM(E80*F80)</f>
        <v>0</v>
      </c>
      <c r="I80"/>
    </row>
    <row r="81" spans="1:10" x14ac:dyDescent="0.45">
      <c r="A81" s="69"/>
      <c r="B81" s="101"/>
      <c r="C81" s="93"/>
      <c r="D81" s="150"/>
      <c r="E81" s="131"/>
      <c r="F81" s="129">
        <v>0.56000000000000005</v>
      </c>
      <c r="G81" s="128">
        <f>SUM(E81*F81)</f>
        <v>0</v>
      </c>
      <c r="I81"/>
    </row>
    <row r="82" spans="1:10" x14ac:dyDescent="0.45">
      <c r="A82" s="69"/>
      <c r="B82" s="101"/>
      <c r="C82" s="93"/>
      <c r="D82" s="150"/>
      <c r="E82" s="131"/>
      <c r="F82" s="129">
        <v>0.56000000000000005</v>
      </c>
      <c r="G82" s="128">
        <f>SUM(E82*F82)</f>
        <v>0</v>
      </c>
      <c r="I82"/>
    </row>
    <row r="83" spans="1:10" x14ac:dyDescent="0.45">
      <c r="A83" s="69"/>
      <c r="B83" s="3"/>
      <c r="C83" s="7"/>
      <c r="D83" s="151"/>
      <c r="E83" s="7"/>
      <c r="F83" s="26" t="s">
        <v>37</v>
      </c>
      <c r="G83" s="106">
        <f>SUM(G80:G82)</f>
        <v>0</v>
      </c>
      <c r="I83"/>
    </row>
    <row r="84" spans="1:10" x14ac:dyDescent="0.45">
      <c r="A84" s="67"/>
      <c r="B84" s="64" t="s">
        <v>59</v>
      </c>
      <c r="C84" s="65"/>
      <c r="D84" s="152"/>
      <c r="E84" s="65"/>
      <c r="F84" s="65"/>
      <c r="G84" s="66"/>
      <c r="I84"/>
    </row>
    <row r="85" spans="1:10" s="72" customFormat="1" ht="24" x14ac:dyDescent="0.45">
      <c r="A85" s="90"/>
      <c r="B85" s="110" t="s">
        <v>47</v>
      </c>
      <c r="C85" s="111" t="s">
        <v>49</v>
      </c>
      <c r="D85" s="159" t="s">
        <v>60</v>
      </c>
      <c r="E85" s="111" t="s">
        <v>50</v>
      </c>
      <c r="F85" s="112" t="s">
        <v>44</v>
      </c>
      <c r="G85" s="112" t="s">
        <v>36</v>
      </c>
      <c r="I85" s="91"/>
    </row>
    <row r="86" spans="1:10" x14ac:dyDescent="0.45">
      <c r="A86" s="69"/>
      <c r="B86" s="74"/>
      <c r="C86" s="102"/>
      <c r="D86" s="160"/>
      <c r="E86" s="99">
        <v>50</v>
      </c>
      <c r="F86" s="103" t="s">
        <v>44</v>
      </c>
      <c r="G86" s="99">
        <f>SUM(C86*D86*E86)</f>
        <v>0</v>
      </c>
      <c r="J86" s="39"/>
    </row>
    <row r="87" spans="1:10" x14ac:dyDescent="0.45">
      <c r="A87" s="69"/>
      <c r="B87" s="74"/>
      <c r="C87" s="102"/>
      <c r="D87" s="161"/>
      <c r="E87" s="99">
        <v>0</v>
      </c>
      <c r="F87" s="103" t="s">
        <v>44</v>
      </c>
      <c r="G87" s="99">
        <f t="shared" ref="G87:G92" si="9">SUM(C87*D87*E87)</f>
        <v>0</v>
      </c>
      <c r="J87" s="39"/>
    </row>
    <row r="88" spans="1:10" x14ac:dyDescent="0.45">
      <c r="A88" s="69"/>
      <c r="B88" s="74"/>
      <c r="C88" s="102"/>
      <c r="D88" s="161"/>
      <c r="E88" s="99">
        <v>0</v>
      </c>
      <c r="F88" s="103" t="s">
        <v>44</v>
      </c>
      <c r="G88" s="99">
        <f t="shared" si="9"/>
        <v>0</v>
      </c>
    </row>
    <row r="89" spans="1:10" x14ac:dyDescent="0.45">
      <c r="A89" s="69"/>
      <c r="B89" s="74"/>
      <c r="C89" s="75"/>
      <c r="D89" s="161"/>
      <c r="E89" s="99">
        <v>0</v>
      </c>
      <c r="F89" s="103" t="s">
        <v>44</v>
      </c>
      <c r="G89" s="99">
        <f t="shared" si="9"/>
        <v>0</v>
      </c>
    </row>
    <row r="90" spans="1:10" x14ac:dyDescent="0.45">
      <c r="A90" s="69"/>
      <c r="B90" s="74"/>
      <c r="C90" s="75"/>
      <c r="D90" s="161"/>
      <c r="E90" s="99">
        <v>0</v>
      </c>
      <c r="F90" s="103" t="s">
        <v>44</v>
      </c>
      <c r="G90" s="99">
        <f t="shared" si="9"/>
        <v>0</v>
      </c>
    </row>
    <row r="91" spans="1:10" x14ac:dyDescent="0.45">
      <c r="A91" s="69"/>
      <c r="B91" s="74"/>
      <c r="C91" s="75"/>
      <c r="D91" s="161"/>
      <c r="E91" s="99">
        <v>0</v>
      </c>
      <c r="F91" s="103" t="s">
        <v>44</v>
      </c>
      <c r="G91" s="99">
        <f t="shared" si="9"/>
        <v>0</v>
      </c>
    </row>
    <row r="92" spans="1:10" x14ac:dyDescent="0.45">
      <c r="A92" s="69"/>
      <c r="B92" s="104"/>
      <c r="C92" s="75"/>
      <c r="D92" s="161"/>
      <c r="E92" s="99">
        <v>0</v>
      </c>
      <c r="F92" s="103" t="s">
        <v>44</v>
      </c>
      <c r="G92" s="99">
        <f t="shared" si="9"/>
        <v>0</v>
      </c>
    </row>
    <row r="93" spans="1:10" x14ac:dyDescent="0.45">
      <c r="A93" s="69"/>
      <c r="B93" s="3"/>
      <c r="C93" s="7"/>
      <c r="D93" s="151"/>
      <c r="E93" s="7"/>
      <c r="F93" s="26" t="s">
        <v>37</v>
      </c>
      <c r="G93" s="105">
        <f>SUM(G86:G92)</f>
        <v>0</v>
      </c>
      <c r="I93" s="36"/>
    </row>
    <row r="94" spans="1:10" x14ac:dyDescent="0.45">
      <c r="A94" s="67"/>
      <c r="B94" s="64" t="s">
        <v>61</v>
      </c>
      <c r="C94" s="65"/>
      <c r="D94" s="152"/>
      <c r="E94" s="65"/>
      <c r="F94" s="65"/>
      <c r="G94" s="66"/>
    </row>
    <row r="95" spans="1:10" ht="27.6" customHeight="1" x14ac:dyDescent="0.45">
      <c r="A95" s="69"/>
      <c r="B95" s="113" t="s">
        <v>62</v>
      </c>
      <c r="C95" s="141"/>
      <c r="D95" s="162"/>
      <c r="E95" s="121"/>
      <c r="F95" s="121"/>
      <c r="G95" s="120"/>
    </row>
    <row r="96" spans="1:10" x14ac:dyDescent="0.45">
      <c r="D96" s="163"/>
      <c r="I96"/>
    </row>
    <row r="97" spans="2:9" x14ac:dyDescent="0.45">
      <c r="C97" s="40"/>
      <c r="D97" s="163"/>
      <c r="F97" s="42" t="s">
        <v>63</v>
      </c>
      <c r="G97" s="43">
        <f>G24+G47+G57+G77+G83+G93</f>
        <v>0</v>
      </c>
      <c r="I97"/>
    </row>
    <row r="98" spans="2:9" x14ac:dyDescent="0.45">
      <c r="B98" s="34"/>
      <c r="D98" s="163"/>
      <c r="I98"/>
    </row>
    <row r="99" spans="2:9" x14ac:dyDescent="0.45">
      <c r="B99" s="34"/>
      <c r="D99" s="163"/>
      <c r="I99"/>
    </row>
    <row r="100" spans="2:9" x14ac:dyDescent="0.45">
      <c r="B100" s="34"/>
      <c r="D100" s="163"/>
      <c r="I100"/>
    </row>
    <row r="101" spans="2:9" x14ac:dyDescent="0.45">
      <c r="B101" s="34"/>
      <c r="D101" s="163"/>
      <c r="I101"/>
    </row>
    <row r="102" spans="2:9" x14ac:dyDescent="0.45">
      <c r="D102" s="163"/>
      <c r="I102"/>
    </row>
    <row r="103" spans="2:9" x14ac:dyDescent="0.45">
      <c r="D103" s="163"/>
      <c r="I103"/>
    </row>
    <row r="104" spans="2:9" x14ac:dyDescent="0.45">
      <c r="D104" s="163"/>
      <c r="I104"/>
    </row>
    <row r="105" spans="2:9" x14ac:dyDescent="0.45">
      <c r="D105" s="163"/>
      <c r="I105"/>
    </row>
    <row r="106" spans="2:9" x14ac:dyDescent="0.45">
      <c r="D106" s="163"/>
      <c r="I106"/>
    </row>
    <row r="107" spans="2:9" x14ac:dyDescent="0.45">
      <c r="D107" s="163"/>
      <c r="I107"/>
    </row>
    <row r="108" spans="2:9" x14ac:dyDescent="0.45">
      <c r="D108" s="163"/>
      <c r="I108"/>
    </row>
    <row r="109" spans="2:9" x14ac:dyDescent="0.45">
      <c r="D109" s="163"/>
      <c r="I109"/>
    </row>
    <row r="110" spans="2:9" x14ac:dyDescent="0.45">
      <c r="D110" s="163"/>
      <c r="I110"/>
    </row>
    <row r="111" spans="2:9" x14ac:dyDescent="0.45">
      <c r="D111" s="163"/>
      <c r="I111"/>
    </row>
    <row r="112" spans="2:9" x14ac:dyDescent="0.45">
      <c r="D112" s="163"/>
      <c r="I112"/>
    </row>
    <row r="113" spans="4:9" x14ac:dyDescent="0.45">
      <c r="D113" s="163"/>
      <c r="I113"/>
    </row>
    <row r="114" spans="4:9" x14ac:dyDescent="0.45">
      <c r="D114" s="163"/>
      <c r="I114"/>
    </row>
    <row r="115" spans="4:9" x14ac:dyDescent="0.45">
      <c r="D115" s="163"/>
      <c r="I115"/>
    </row>
    <row r="116" spans="4:9" x14ac:dyDescent="0.45">
      <c r="D116" s="163"/>
      <c r="I116"/>
    </row>
    <row r="117" spans="4:9" x14ac:dyDescent="0.45">
      <c r="I117"/>
    </row>
    <row r="118" spans="4:9" x14ac:dyDescent="0.45">
      <c r="I118"/>
    </row>
    <row r="119" spans="4:9" x14ac:dyDescent="0.45">
      <c r="I119"/>
    </row>
    <row r="120" spans="4:9" x14ac:dyDescent="0.45">
      <c r="I120"/>
    </row>
    <row r="121" spans="4:9" x14ac:dyDescent="0.45">
      <c r="I121"/>
    </row>
    <row r="122" spans="4:9" x14ac:dyDescent="0.45">
      <c r="I122"/>
    </row>
    <row r="123" spans="4:9" x14ac:dyDescent="0.45">
      <c r="I123"/>
    </row>
    <row r="124" spans="4:9" x14ac:dyDescent="0.45">
      <c r="I124"/>
    </row>
    <row r="125" spans="4:9" x14ac:dyDescent="0.45">
      <c r="I125"/>
    </row>
    <row r="126" spans="4:9" x14ac:dyDescent="0.45">
      <c r="I126"/>
    </row>
    <row r="127" spans="4:9" x14ac:dyDescent="0.45">
      <c r="I127"/>
    </row>
    <row r="128" spans="4:9" x14ac:dyDescent="0.45">
      <c r="I128"/>
    </row>
    <row r="129" spans="9:9" x14ac:dyDescent="0.45">
      <c r="I129"/>
    </row>
    <row r="130" spans="9:9" x14ac:dyDescent="0.45">
      <c r="I130"/>
    </row>
    <row r="131" spans="9:9" x14ac:dyDescent="0.45">
      <c r="I131"/>
    </row>
    <row r="132" spans="9:9" x14ac:dyDescent="0.45">
      <c r="I132"/>
    </row>
    <row r="133" spans="9:9" x14ac:dyDescent="0.45">
      <c r="I133"/>
    </row>
    <row r="134" spans="9:9" x14ac:dyDescent="0.45">
      <c r="I134"/>
    </row>
    <row r="135" spans="9:9" x14ac:dyDescent="0.45">
      <c r="I135"/>
    </row>
    <row r="136" spans="9:9" x14ac:dyDescent="0.45">
      <c r="I136"/>
    </row>
    <row r="137" spans="9:9" x14ac:dyDescent="0.45">
      <c r="I137"/>
    </row>
    <row r="138" spans="9:9" x14ac:dyDescent="0.45">
      <c r="I138"/>
    </row>
    <row r="139" spans="9:9" x14ac:dyDescent="0.45">
      <c r="I139"/>
    </row>
    <row r="140" spans="9:9" x14ac:dyDescent="0.45">
      <c r="I140"/>
    </row>
    <row r="141" spans="9:9" x14ac:dyDescent="0.45">
      <c r="I141"/>
    </row>
    <row r="142" spans="9:9" x14ac:dyDescent="0.45">
      <c r="I142"/>
    </row>
    <row r="143" spans="9:9" x14ac:dyDescent="0.45">
      <c r="I143"/>
    </row>
    <row r="144" spans="9:9" x14ac:dyDescent="0.45">
      <c r="I144"/>
    </row>
    <row r="145" spans="6:9" x14ac:dyDescent="0.45">
      <c r="I145"/>
    </row>
    <row r="146" spans="6:9" x14ac:dyDescent="0.45">
      <c r="I146"/>
    </row>
    <row r="147" spans="6:9" x14ac:dyDescent="0.45">
      <c r="I147"/>
    </row>
    <row r="148" spans="6:9" x14ac:dyDescent="0.45">
      <c r="I148"/>
    </row>
    <row r="149" spans="6:9" x14ac:dyDescent="0.45">
      <c r="I149"/>
    </row>
    <row r="150" spans="6:9" x14ac:dyDescent="0.45">
      <c r="I150"/>
    </row>
    <row r="151" spans="6:9" x14ac:dyDescent="0.45">
      <c r="I151"/>
    </row>
    <row r="152" spans="6:9" x14ac:dyDescent="0.45">
      <c r="I152"/>
    </row>
    <row r="153" spans="6:9" x14ac:dyDescent="0.45">
      <c r="I153"/>
    </row>
    <row r="154" spans="6:9" x14ac:dyDescent="0.45">
      <c r="F154"/>
      <c r="G154"/>
      <c r="I154"/>
    </row>
    <row r="155" spans="6:9" x14ac:dyDescent="0.45">
      <c r="F155"/>
      <c r="G155"/>
      <c r="I155"/>
    </row>
    <row r="156" spans="6:9" x14ac:dyDescent="0.45">
      <c r="F156"/>
      <c r="G156"/>
      <c r="I156"/>
    </row>
    <row r="157" spans="6:9" x14ac:dyDescent="0.45">
      <c r="F157"/>
      <c r="G157"/>
      <c r="I157"/>
    </row>
    <row r="158" spans="6:9" x14ac:dyDescent="0.45">
      <c r="F158"/>
      <c r="G158"/>
      <c r="I158"/>
    </row>
    <row r="159" spans="6:9" x14ac:dyDescent="0.45">
      <c r="F159"/>
      <c r="G159"/>
      <c r="I159"/>
    </row>
    <row r="160" spans="6:9" x14ac:dyDescent="0.45">
      <c r="F160"/>
      <c r="G160"/>
      <c r="I160"/>
    </row>
    <row r="161" spans="6:9" x14ac:dyDescent="0.45">
      <c r="F161"/>
      <c r="G161"/>
      <c r="I161"/>
    </row>
    <row r="162" spans="6:9" x14ac:dyDescent="0.45">
      <c r="F162"/>
      <c r="G162"/>
      <c r="I162"/>
    </row>
    <row r="163" spans="6:9" x14ac:dyDescent="0.45">
      <c r="F163"/>
      <c r="G163"/>
      <c r="I163"/>
    </row>
    <row r="164" spans="6:9" x14ac:dyDescent="0.45">
      <c r="F164"/>
      <c r="G164"/>
      <c r="I164"/>
    </row>
    <row r="165" spans="6:9" x14ac:dyDescent="0.45">
      <c r="F165"/>
      <c r="G165"/>
      <c r="I165"/>
    </row>
    <row r="166" spans="6:9" x14ac:dyDescent="0.45">
      <c r="F166"/>
      <c r="G166"/>
      <c r="I166"/>
    </row>
    <row r="167" spans="6:9" x14ac:dyDescent="0.45">
      <c r="F167"/>
      <c r="G167"/>
      <c r="I167"/>
    </row>
    <row r="168" spans="6:9" x14ac:dyDescent="0.45">
      <c r="F168"/>
      <c r="G168"/>
      <c r="I168"/>
    </row>
    <row r="169" spans="6:9" x14ac:dyDescent="0.45">
      <c r="F169"/>
      <c r="G169"/>
      <c r="I169"/>
    </row>
    <row r="170" spans="6:9" x14ac:dyDescent="0.45">
      <c r="F170"/>
      <c r="G170"/>
      <c r="I170"/>
    </row>
    <row r="171" spans="6:9" x14ac:dyDescent="0.45">
      <c r="F171"/>
      <c r="G171"/>
      <c r="I171"/>
    </row>
    <row r="172" spans="6:9" x14ac:dyDescent="0.45">
      <c r="F172"/>
      <c r="G172"/>
      <c r="I172"/>
    </row>
    <row r="173" spans="6:9" x14ac:dyDescent="0.45">
      <c r="F173"/>
      <c r="G173"/>
      <c r="I173"/>
    </row>
    <row r="174" spans="6:9" x14ac:dyDescent="0.45">
      <c r="F174"/>
      <c r="G174"/>
      <c r="I174"/>
    </row>
    <row r="175" spans="6:9" x14ac:dyDescent="0.45">
      <c r="F175"/>
      <c r="G175"/>
      <c r="I175"/>
    </row>
    <row r="176" spans="6:9" x14ac:dyDescent="0.45">
      <c r="F176"/>
      <c r="G176"/>
      <c r="I176"/>
    </row>
    <row r="177" spans="6:9" x14ac:dyDescent="0.45">
      <c r="F177"/>
      <c r="G177"/>
      <c r="I177"/>
    </row>
    <row r="178" spans="6:9" x14ac:dyDescent="0.45">
      <c r="F178"/>
      <c r="G178"/>
      <c r="I178"/>
    </row>
    <row r="179" spans="6:9" x14ac:dyDescent="0.45">
      <c r="F179"/>
      <c r="G179"/>
      <c r="I179"/>
    </row>
    <row r="180" spans="6:9" x14ac:dyDescent="0.45">
      <c r="F180"/>
      <c r="G180"/>
      <c r="I180"/>
    </row>
    <row r="181" spans="6:9" x14ac:dyDescent="0.45">
      <c r="F181"/>
      <c r="G181"/>
      <c r="I181"/>
    </row>
    <row r="182" spans="6:9" x14ac:dyDescent="0.45">
      <c r="F182"/>
      <c r="G182"/>
      <c r="I182"/>
    </row>
    <row r="183" spans="6:9" x14ac:dyDescent="0.45">
      <c r="F183"/>
      <c r="G183"/>
      <c r="I183"/>
    </row>
    <row r="184" spans="6:9" x14ac:dyDescent="0.45">
      <c r="F184"/>
      <c r="G184"/>
      <c r="I184"/>
    </row>
    <row r="185" spans="6:9" x14ac:dyDescent="0.45">
      <c r="F185"/>
      <c r="G185"/>
      <c r="I185"/>
    </row>
    <row r="186" spans="6:9" x14ac:dyDescent="0.45">
      <c r="F186"/>
      <c r="G186"/>
      <c r="I186"/>
    </row>
    <row r="187" spans="6:9" x14ac:dyDescent="0.45">
      <c r="F187"/>
      <c r="G187"/>
      <c r="I187"/>
    </row>
    <row r="188" spans="6:9" x14ac:dyDescent="0.45">
      <c r="F188"/>
      <c r="G188"/>
      <c r="I188"/>
    </row>
    <row r="189" spans="6:9" x14ac:dyDescent="0.45">
      <c r="F189"/>
      <c r="G189"/>
      <c r="I189"/>
    </row>
    <row r="190" spans="6:9" x14ac:dyDescent="0.45">
      <c r="F190"/>
      <c r="G190"/>
      <c r="I190"/>
    </row>
    <row r="191" spans="6:9" x14ac:dyDescent="0.45">
      <c r="F191"/>
      <c r="G191"/>
      <c r="I191"/>
    </row>
    <row r="192" spans="6:9" x14ac:dyDescent="0.45">
      <c r="F192"/>
      <c r="G192"/>
      <c r="I192"/>
    </row>
    <row r="193" spans="6:9" x14ac:dyDescent="0.45">
      <c r="F193"/>
      <c r="G193"/>
      <c r="I193"/>
    </row>
    <row r="194" spans="6:9" x14ac:dyDescent="0.45">
      <c r="F194"/>
      <c r="G194"/>
      <c r="I194"/>
    </row>
    <row r="195" spans="6:9" x14ac:dyDescent="0.45">
      <c r="F195"/>
      <c r="G195"/>
      <c r="I195"/>
    </row>
    <row r="196" spans="6:9" x14ac:dyDescent="0.45">
      <c r="F196"/>
      <c r="G196"/>
      <c r="I196"/>
    </row>
    <row r="197" spans="6:9" x14ac:dyDescent="0.45">
      <c r="F197"/>
      <c r="G197"/>
      <c r="I197"/>
    </row>
    <row r="198" spans="6:9" x14ac:dyDescent="0.45">
      <c r="F198"/>
      <c r="G198"/>
      <c r="I198"/>
    </row>
    <row r="199" spans="6:9" x14ac:dyDescent="0.45">
      <c r="F199"/>
      <c r="G199"/>
      <c r="I199"/>
    </row>
    <row r="200" spans="6:9" x14ac:dyDescent="0.45">
      <c r="F200"/>
      <c r="G200"/>
      <c r="I200"/>
    </row>
    <row r="201" spans="6:9" x14ac:dyDescent="0.45">
      <c r="F201"/>
      <c r="G201"/>
      <c r="I201"/>
    </row>
    <row r="202" spans="6:9" x14ac:dyDescent="0.45">
      <c r="F202"/>
      <c r="G202"/>
      <c r="I202"/>
    </row>
    <row r="203" spans="6:9" x14ac:dyDescent="0.45">
      <c r="F203"/>
      <c r="G203"/>
      <c r="I203"/>
    </row>
    <row r="204" spans="6:9" x14ac:dyDescent="0.45">
      <c r="F204"/>
      <c r="G204"/>
      <c r="I204"/>
    </row>
    <row r="205" spans="6:9" x14ac:dyDescent="0.45">
      <c r="F205"/>
      <c r="G205"/>
      <c r="I205"/>
    </row>
    <row r="206" spans="6:9" x14ac:dyDescent="0.45">
      <c r="F206"/>
      <c r="G206"/>
      <c r="I206"/>
    </row>
    <row r="207" spans="6:9" x14ac:dyDescent="0.45">
      <c r="F207"/>
      <c r="G207"/>
      <c r="I207"/>
    </row>
    <row r="208" spans="6:9" x14ac:dyDescent="0.45">
      <c r="F208"/>
      <c r="G208"/>
      <c r="I208"/>
    </row>
    <row r="209" spans="6:9" x14ac:dyDescent="0.45">
      <c r="F209"/>
      <c r="G209"/>
      <c r="I209"/>
    </row>
    <row r="210" spans="6:9" x14ac:dyDescent="0.45">
      <c r="F210"/>
      <c r="G210"/>
      <c r="I210"/>
    </row>
    <row r="211" spans="6:9" x14ac:dyDescent="0.45">
      <c r="F211"/>
      <c r="G211"/>
      <c r="I211"/>
    </row>
    <row r="212" spans="6:9" x14ac:dyDescent="0.45">
      <c r="F212"/>
      <c r="G212"/>
      <c r="I212"/>
    </row>
    <row r="213" spans="6:9" x14ac:dyDescent="0.45">
      <c r="F213"/>
      <c r="G213"/>
      <c r="I213"/>
    </row>
    <row r="214" spans="6:9" x14ac:dyDescent="0.45">
      <c r="F214"/>
      <c r="G214"/>
      <c r="I214"/>
    </row>
    <row r="215" spans="6:9" x14ac:dyDescent="0.45">
      <c r="F215"/>
      <c r="G215"/>
      <c r="I215"/>
    </row>
    <row r="216" spans="6:9" x14ac:dyDescent="0.45">
      <c r="F216"/>
      <c r="G216"/>
      <c r="I216"/>
    </row>
    <row r="217" spans="6:9" x14ac:dyDescent="0.45">
      <c r="F217"/>
      <c r="G217"/>
      <c r="I217"/>
    </row>
    <row r="218" spans="6:9" x14ac:dyDescent="0.45">
      <c r="F218"/>
      <c r="G218"/>
      <c r="I218"/>
    </row>
    <row r="219" spans="6:9" x14ac:dyDescent="0.45">
      <c r="F219"/>
      <c r="G219"/>
      <c r="I219"/>
    </row>
    <row r="220" spans="6:9" x14ac:dyDescent="0.45">
      <c r="F220"/>
      <c r="G220"/>
      <c r="I220"/>
    </row>
    <row r="221" spans="6:9" x14ac:dyDescent="0.45">
      <c r="F221"/>
      <c r="G221"/>
      <c r="I221"/>
    </row>
    <row r="222" spans="6:9" x14ac:dyDescent="0.45">
      <c r="F222"/>
      <c r="G222"/>
      <c r="I222"/>
    </row>
    <row r="223" spans="6:9" x14ac:dyDescent="0.45">
      <c r="F223"/>
      <c r="G223"/>
      <c r="I223"/>
    </row>
    <row r="224" spans="6:9" x14ac:dyDescent="0.45">
      <c r="F224"/>
      <c r="G224"/>
      <c r="I224"/>
    </row>
    <row r="225" spans="6:9" x14ac:dyDescent="0.45">
      <c r="F225"/>
      <c r="G225"/>
      <c r="I225"/>
    </row>
    <row r="226" spans="6:9" x14ac:dyDescent="0.45">
      <c r="F226"/>
      <c r="G226"/>
      <c r="I226"/>
    </row>
    <row r="227" spans="6:9" x14ac:dyDescent="0.45">
      <c r="F227"/>
      <c r="G227"/>
      <c r="I227"/>
    </row>
    <row r="228" spans="6:9" x14ac:dyDescent="0.45">
      <c r="F228"/>
      <c r="G228"/>
      <c r="I228"/>
    </row>
    <row r="229" spans="6:9" x14ac:dyDescent="0.45">
      <c r="F229"/>
      <c r="G229"/>
      <c r="I229"/>
    </row>
    <row r="230" spans="6:9" x14ac:dyDescent="0.45">
      <c r="F230"/>
      <c r="G230"/>
      <c r="I230"/>
    </row>
    <row r="231" spans="6:9" x14ac:dyDescent="0.45">
      <c r="F231"/>
      <c r="G231"/>
      <c r="I231"/>
    </row>
    <row r="232" spans="6:9" x14ac:dyDescent="0.45">
      <c r="F232"/>
      <c r="G232"/>
      <c r="I232"/>
    </row>
    <row r="233" spans="6:9" x14ac:dyDescent="0.45">
      <c r="F233"/>
      <c r="G233"/>
      <c r="I233"/>
    </row>
    <row r="234" spans="6:9" x14ac:dyDescent="0.45">
      <c r="F234"/>
      <c r="G234"/>
      <c r="I234"/>
    </row>
    <row r="235" spans="6:9" x14ac:dyDescent="0.45">
      <c r="F235"/>
      <c r="G235"/>
      <c r="I235"/>
    </row>
    <row r="236" spans="6:9" x14ac:dyDescent="0.45">
      <c r="F236"/>
      <c r="G236"/>
      <c r="I236"/>
    </row>
    <row r="237" spans="6:9" x14ac:dyDescent="0.45">
      <c r="F237"/>
      <c r="G237"/>
      <c r="I237"/>
    </row>
    <row r="238" spans="6:9" x14ac:dyDescent="0.45">
      <c r="F238"/>
      <c r="G238"/>
      <c r="I238"/>
    </row>
    <row r="239" spans="6:9" x14ac:dyDescent="0.45">
      <c r="F239"/>
      <c r="G239"/>
      <c r="I239"/>
    </row>
    <row r="240" spans="6:9" x14ac:dyDescent="0.45">
      <c r="F240"/>
      <c r="G240"/>
      <c r="I240"/>
    </row>
    <row r="241" spans="6:9" x14ac:dyDescent="0.45">
      <c r="F241"/>
      <c r="G241"/>
      <c r="I241"/>
    </row>
    <row r="242" spans="6:9" x14ac:dyDescent="0.45">
      <c r="F242"/>
      <c r="G242"/>
      <c r="I242"/>
    </row>
    <row r="243" spans="6:9" x14ac:dyDescent="0.45">
      <c r="F243"/>
      <c r="G243"/>
      <c r="I243"/>
    </row>
    <row r="244" spans="6:9" x14ac:dyDescent="0.45">
      <c r="F244"/>
      <c r="G244"/>
      <c r="I244"/>
    </row>
    <row r="245" spans="6:9" x14ac:dyDescent="0.45">
      <c r="F245"/>
      <c r="G245"/>
      <c r="I245"/>
    </row>
    <row r="246" spans="6:9" x14ac:dyDescent="0.45">
      <c r="F246"/>
      <c r="G246"/>
      <c r="I246"/>
    </row>
    <row r="247" spans="6:9" x14ac:dyDescent="0.45">
      <c r="F247"/>
      <c r="G247"/>
      <c r="I247"/>
    </row>
    <row r="248" spans="6:9" x14ac:dyDescent="0.45">
      <c r="F248"/>
      <c r="G248"/>
      <c r="I248"/>
    </row>
    <row r="249" spans="6:9" x14ac:dyDescent="0.45">
      <c r="F249"/>
      <c r="G249"/>
      <c r="I249"/>
    </row>
    <row r="250" spans="6:9" x14ac:dyDescent="0.45">
      <c r="F250"/>
      <c r="G250"/>
      <c r="I250"/>
    </row>
    <row r="251" spans="6:9" x14ac:dyDescent="0.45">
      <c r="F251"/>
      <c r="G251"/>
      <c r="I251"/>
    </row>
    <row r="252" spans="6:9" x14ac:dyDescent="0.45">
      <c r="F252"/>
      <c r="G252"/>
      <c r="I252"/>
    </row>
    <row r="253" spans="6:9" x14ac:dyDescent="0.45">
      <c r="F253"/>
      <c r="G253"/>
      <c r="I253"/>
    </row>
    <row r="254" spans="6:9" x14ac:dyDescent="0.45">
      <c r="F254"/>
      <c r="G254"/>
      <c r="I254"/>
    </row>
    <row r="255" spans="6:9" x14ac:dyDescent="0.45">
      <c r="F255"/>
      <c r="G255"/>
      <c r="I255"/>
    </row>
    <row r="256" spans="6:9" x14ac:dyDescent="0.45">
      <c r="F256"/>
      <c r="G256"/>
      <c r="I256"/>
    </row>
    <row r="257" spans="6:9" x14ac:dyDescent="0.45">
      <c r="F257"/>
      <c r="G257"/>
      <c r="I257"/>
    </row>
    <row r="258" spans="6:9" x14ac:dyDescent="0.45">
      <c r="F258"/>
      <c r="G258"/>
      <c r="I258"/>
    </row>
    <row r="259" spans="6:9" x14ac:dyDescent="0.45">
      <c r="F259"/>
      <c r="G259"/>
      <c r="I259"/>
    </row>
    <row r="260" spans="6:9" x14ac:dyDescent="0.45">
      <c r="F260"/>
      <c r="G260"/>
      <c r="I260"/>
    </row>
    <row r="261" spans="6:9" x14ac:dyDescent="0.45">
      <c r="F261"/>
      <c r="G261"/>
      <c r="I261"/>
    </row>
    <row r="262" spans="6:9" x14ac:dyDescent="0.45">
      <c r="F262"/>
      <c r="G262"/>
      <c r="I262"/>
    </row>
    <row r="263" spans="6:9" x14ac:dyDescent="0.45">
      <c r="F263"/>
      <c r="G263"/>
      <c r="I263"/>
    </row>
    <row r="264" spans="6:9" x14ac:dyDescent="0.45">
      <c r="F264"/>
      <c r="G264"/>
      <c r="I264"/>
    </row>
    <row r="265" spans="6:9" x14ac:dyDescent="0.45">
      <c r="F265"/>
      <c r="G265"/>
      <c r="I265"/>
    </row>
    <row r="266" spans="6:9" x14ac:dyDescent="0.45">
      <c r="F266"/>
      <c r="G266"/>
      <c r="I266"/>
    </row>
    <row r="267" spans="6:9" x14ac:dyDescent="0.45">
      <c r="F267"/>
      <c r="G267"/>
      <c r="I267"/>
    </row>
    <row r="268" spans="6:9" x14ac:dyDescent="0.45">
      <c r="F268"/>
      <c r="G268"/>
      <c r="I268"/>
    </row>
    <row r="269" spans="6:9" x14ac:dyDescent="0.45">
      <c r="F269"/>
      <c r="G269"/>
      <c r="I269"/>
    </row>
    <row r="270" spans="6:9" x14ac:dyDescent="0.45">
      <c r="F270"/>
      <c r="G270"/>
      <c r="I270"/>
    </row>
    <row r="271" spans="6:9" x14ac:dyDescent="0.45">
      <c r="F271"/>
      <c r="G271"/>
      <c r="I271"/>
    </row>
    <row r="272" spans="6:9" x14ac:dyDescent="0.45">
      <c r="F272"/>
      <c r="G272"/>
      <c r="I272"/>
    </row>
    <row r="273" spans="6:9" x14ac:dyDescent="0.45">
      <c r="F273"/>
      <c r="G273"/>
      <c r="I273"/>
    </row>
    <row r="274" spans="6:9" x14ac:dyDescent="0.45">
      <c r="F274"/>
      <c r="G274"/>
      <c r="I274"/>
    </row>
    <row r="275" spans="6:9" x14ac:dyDescent="0.45">
      <c r="F275"/>
      <c r="G275"/>
      <c r="I275"/>
    </row>
    <row r="276" spans="6:9" x14ac:dyDescent="0.45">
      <c r="F276"/>
      <c r="G276"/>
      <c r="I276"/>
    </row>
    <row r="277" spans="6:9" x14ac:dyDescent="0.45">
      <c r="F277"/>
      <c r="G277"/>
      <c r="I277"/>
    </row>
    <row r="278" spans="6:9" x14ac:dyDescent="0.45">
      <c r="F278"/>
      <c r="G278"/>
      <c r="I278"/>
    </row>
    <row r="279" spans="6:9" x14ac:dyDescent="0.45">
      <c r="F279"/>
      <c r="G279"/>
      <c r="I279"/>
    </row>
    <row r="280" spans="6:9" x14ac:dyDescent="0.45">
      <c r="F280"/>
      <c r="G280"/>
      <c r="I280"/>
    </row>
    <row r="281" spans="6:9" x14ac:dyDescent="0.45">
      <c r="F281"/>
      <c r="G281"/>
      <c r="I281"/>
    </row>
    <row r="282" spans="6:9" x14ac:dyDescent="0.45">
      <c r="F282"/>
      <c r="G282"/>
      <c r="I282"/>
    </row>
    <row r="283" spans="6:9" x14ac:dyDescent="0.45">
      <c r="F283"/>
      <c r="G283"/>
      <c r="I283"/>
    </row>
    <row r="284" spans="6:9" x14ac:dyDescent="0.45">
      <c r="F284"/>
      <c r="G284"/>
      <c r="I284"/>
    </row>
    <row r="285" spans="6:9" x14ac:dyDescent="0.45">
      <c r="F285"/>
      <c r="G285"/>
      <c r="I285"/>
    </row>
    <row r="286" spans="6:9" x14ac:dyDescent="0.45">
      <c r="F286"/>
      <c r="G286"/>
      <c r="I286"/>
    </row>
    <row r="287" spans="6:9" x14ac:dyDescent="0.45">
      <c r="F287"/>
      <c r="G287"/>
      <c r="I287"/>
    </row>
    <row r="288" spans="6:9" x14ac:dyDescent="0.45">
      <c r="F288"/>
      <c r="G288"/>
      <c r="I288"/>
    </row>
    <row r="289" spans="6:9" x14ac:dyDescent="0.45">
      <c r="F289"/>
      <c r="G289"/>
      <c r="I289"/>
    </row>
    <row r="290" spans="6:9" x14ac:dyDescent="0.45">
      <c r="F290"/>
      <c r="G290"/>
      <c r="I290"/>
    </row>
    <row r="291" spans="6:9" x14ac:dyDescent="0.45">
      <c r="F291"/>
      <c r="G291"/>
      <c r="I291"/>
    </row>
    <row r="292" spans="6:9" x14ac:dyDescent="0.45">
      <c r="F292"/>
      <c r="G292"/>
      <c r="I292"/>
    </row>
    <row r="293" spans="6:9" x14ac:dyDescent="0.45">
      <c r="F293"/>
      <c r="G293"/>
      <c r="I293"/>
    </row>
    <row r="294" spans="6:9" x14ac:dyDescent="0.45">
      <c r="F294"/>
      <c r="G294"/>
      <c r="I294"/>
    </row>
    <row r="295" spans="6:9" x14ac:dyDescent="0.45">
      <c r="F295"/>
      <c r="G295"/>
      <c r="I295"/>
    </row>
    <row r="296" spans="6:9" x14ac:dyDescent="0.45">
      <c r="F296"/>
      <c r="G296"/>
      <c r="I296"/>
    </row>
    <row r="297" spans="6:9" x14ac:dyDescent="0.45">
      <c r="F297"/>
      <c r="G297"/>
      <c r="I297"/>
    </row>
    <row r="298" spans="6:9" x14ac:dyDescent="0.45">
      <c r="F298"/>
      <c r="G298"/>
      <c r="I298"/>
    </row>
    <row r="299" spans="6:9" x14ac:dyDescent="0.45">
      <c r="F299"/>
      <c r="G299"/>
      <c r="I299"/>
    </row>
    <row r="300" spans="6:9" x14ac:dyDescent="0.45">
      <c r="F300"/>
      <c r="G300"/>
      <c r="I300"/>
    </row>
    <row r="301" spans="6:9" x14ac:dyDescent="0.45">
      <c r="F301"/>
      <c r="G301"/>
      <c r="I301"/>
    </row>
    <row r="302" spans="6:9" x14ac:dyDescent="0.45">
      <c r="F302"/>
      <c r="G302"/>
      <c r="I302"/>
    </row>
    <row r="303" spans="6:9" x14ac:dyDescent="0.45">
      <c r="F303"/>
      <c r="G303"/>
      <c r="I303"/>
    </row>
    <row r="304" spans="6:9" x14ac:dyDescent="0.45">
      <c r="F304"/>
      <c r="G304"/>
      <c r="I304"/>
    </row>
    <row r="305" spans="6:9" x14ac:dyDescent="0.45">
      <c r="F305"/>
      <c r="G305"/>
      <c r="I305"/>
    </row>
    <row r="306" spans="6:9" x14ac:dyDescent="0.45">
      <c r="F306"/>
      <c r="G306"/>
      <c r="I306"/>
    </row>
    <row r="307" spans="6:9" x14ac:dyDescent="0.45">
      <c r="F307"/>
      <c r="G307"/>
      <c r="I307"/>
    </row>
    <row r="308" spans="6:9" x14ac:dyDescent="0.45">
      <c r="F308"/>
      <c r="G308"/>
      <c r="I308"/>
    </row>
    <row r="309" spans="6:9" x14ac:dyDescent="0.45">
      <c r="F309"/>
      <c r="G309"/>
      <c r="I309"/>
    </row>
    <row r="310" spans="6:9" x14ac:dyDescent="0.45">
      <c r="F310"/>
      <c r="G310"/>
      <c r="I310"/>
    </row>
    <row r="311" spans="6:9" x14ac:dyDescent="0.45">
      <c r="F311"/>
      <c r="G311"/>
      <c r="I311"/>
    </row>
    <row r="312" spans="6:9" x14ac:dyDescent="0.45">
      <c r="F312"/>
      <c r="G312"/>
      <c r="I312"/>
    </row>
    <row r="313" spans="6:9" x14ac:dyDescent="0.45">
      <c r="F313"/>
      <c r="G313"/>
      <c r="I313"/>
    </row>
    <row r="314" spans="6:9" x14ac:dyDescent="0.45">
      <c r="F314"/>
      <c r="G314"/>
      <c r="I314"/>
    </row>
    <row r="315" spans="6:9" x14ac:dyDescent="0.45">
      <c r="F315"/>
      <c r="G315"/>
      <c r="I315"/>
    </row>
    <row r="316" spans="6:9" x14ac:dyDescent="0.45">
      <c r="F316"/>
      <c r="G316"/>
      <c r="I316"/>
    </row>
    <row r="317" spans="6:9" x14ac:dyDescent="0.45">
      <c r="F317"/>
      <c r="G317"/>
      <c r="I317"/>
    </row>
    <row r="318" spans="6:9" x14ac:dyDescent="0.45">
      <c r="F318"/>
      <c r="G318"/>
      <c r="I318"/>
    </row>
    <row r="319" spans="6:9" x14ac:dyDescent="0.45">
      <c r="F319"/>
      <c r="G319"/>
      <c r="I319"/>
    </row>
    <row r="320" spans="6:9" x14ac:dyDescent="0.45">
      <c r="F320"/>
      <c r="G320"/>
      <c r="I320"/>
    </row>
    <row r="321" spans="6:9" x14ac:dyDescent="0.45">
      <c r="F321"/>
      <c r="G321"/>
      <c r="I321"/>
    </row>
    <row r="322" spans="6:9" x14ac:dyDescent="0.45">
      <c r="F322"/>
      <c r="G322"/>
      <c r="I322"/>
    </row>
    <row r="323" spans="6:9" x14ac:dyDescent="0.45">
      <c r="F323"/>
      <c r="G323"/>
      <c r="I323"/>
    </row>
    <row r="324" spans="6:9" x14ac:dyDescent="0.45">
      <c r="F324"/>
      <c r="G324"/>
      <c r="I324"/>
    </row>
    <row r="325" spans="6:9" x14ac:dyDescent="0.45">
      <c r="F325"/>
      <c r="G325"/>
      <c r="I325"/>
    </row>
    <row r="326" spans="6:9" x14ac:dyDescent="0.45">
      <c r="F326"/>
      <c r="G326"/>
      <c r="I326"/>
    </row>
    <row r="327" spans="6:9" x14ac:dyDescent="0.45">
      <c r="F327"/>
      <c r="G327"/>
      <c r="I327"/>
    </row>
    <row r="328" spans="6:9" x14ac:dyDescent="0.45">
      <c r="F328"/>
      <c r="G328"/>
      <c r="I328"/>
    </row>
    <row r="329" spans="6:9" x14ac:dyDescent="0.45">
      <c r="F329"/>
      <c r="G329"/>
      <c r="I329"/>
    </row>
    <row r="330" spans="6:9" x14ac:dyDescent="0.45">
      <c r="F330"/>
      <c r="G330"/>
      <c r="I330"/>
    </row>
    <row r="331" spans="6:9" x14ac:dyDescent="0.45">
      <c r="F331"/>
      <c r="G331"/>
      <c r="I331"/>
    </row>
    <row r="332" spans="6:9" x14ac:dyDescent="0.45">
      <c r="F332"/>
      <c r="G332"/>
      <c r="I332"/>
    </row>
    <row r="333" spans="6:9" x14ac:dyDescent="0.45">
      <c r="F333"/>
      <c r="G333"/>
      <c r="I333"/>
    </row>
    <row r="334" spans="6:9" x14ac:dyDescent="0.45">
      <c r="F334"/>
      <c r="G334"/>
      <c r="I334"/>
    </row>
    <row r="335" spans="6:9" x14ac:dyDescent="0.45">
      <c r="F335"/>
      <c r="G335"/>
      <c r="I335"/>
    </row>
    <row r="336" spans="6:9" x14ac:dyDescent="0.45">
      <c r="F336"/>
      <c r="G336"/>
      <c r="I336"/>
    </row>
    <row r="337" spans="6:9" x14ac:dyDescent="0.45">
      <c r="F337"/>
      <c r="G337"/>
      <c r="I337"/>
    </row>
    <row r="338" spans="6:9" x14ac:dyDescent="0.45">
      <c r="F338"/>
      <c r="G338"/>
      <c r="I338"/>
    </row>
    <row r="339" spans="6:9" x14ac:dyDescent="0.45">
      <c r="F339"/>
      <c r="G339"/>
      <c r="I339"/>
    </row>
    <row r="340" spans="6:9" x14ac:dyDescent="0.45">
      <c r="F340"/>
      <c r="G340"/>
      <c r="I340"/>
    </row>
    <row r="341" spans="6:9" x14ac:dyDescent="0.45">
      <c r="F341"/>
      <c r="G341"/>
      <c r="I341"/>
    </row>
    <row r="342" spans="6:9" x14ac:dyDescent="0.45">
      <c r="F342"/>
      <c r="G342"/>
      <c r="I342"/>
    </row>
    <row r="343" spans="6:9" x14ac:dyDescent="0.45">
      <c r="F343"/>
      <c r="G343"/>
      <c r="I343"/>
    </row>
    <row r="344" spans="6:9" x14ac:dyDescent="0.45">
      <c r="F344"/>
      <c r="G344"/>
      <c r="I344"/>
    </row>
    <row r="345" spans="6:9" x14ac:dyDescent="0.45">
      <c r="F345"/>
      <c r="G345"/>
      <c r="I345"/>
    </row>
    <row r="346" spans="6:9" x14ac:dyDescent="0.45">
      <c r="F346"/>
      <c r="G346"/>
      <c r="I346"/>
    </row>
    <row r="347" spans="6:9" x14ac:dyDescent="0.45">
      <c r="F347"/>
      <c r="G347"/>
      <c r="I347"/>
    </row>
    <row r="348" spans="6:9" x14ac:dyDescent="0.45">
      <c r="F348"/>
      <c r="G348"/>
      <c r="I348"/>
    </row>
    <row r="349" spans="6:9" x14ac:dyDescent="0.45">
      <c r="F349"/>
      <c r="G349"/>
      <c r="I349"/>
    </row>
    <row r="350" spans="6:9" x14ac:dyDescent="0.45">
      <c r="F350"/>
      <c r="G350"/>
      <c r="I350"/>
    </row>
    <row r="351" spans="6:9" x14ac:dyDescent="0.45">
      <c r="F351"/>
      <c r="G351"/>
      <c r="I351"/>
    </row>
    <row r="352" spans="6:9" x14ac:dyDescent="0.45">
      <c r="F352"/>
      <c r="G352"/>
      <c r="I352"/>
    </row>
    <row r="353" spans="6:9" x14ac:dyDescent="0.45">
      <c r="F353"/>
      <c r="G353"/>
      <c r="I353"/>
    </row>
    <row r="354" spans="6:9" x14ac:dyDescent="0.45">
      <c r="F354"/>
      <c r="G354"/>
      <c r="I354"/>
    </row>
    <row r="355" spans="6:9" x14ac:dyDescent="0.45">
      <c r="F355"/>
      <c r="G355"/>
      <c r="I355"/>
    </row>
    <row r="356" spans="6:9" x14ac:dyDescent="0.45">
      <c r="F356"/>
      <c r="G356"/>
      <c r="I356"/>
    </row>
    <row r="357" spans="6:9" x14ac:dyDescent="0.45">
      <c r="F357"/>
      <c r="G357"/>
      <c r="I357"/>
    </row>
    <row r="358" spans="6:9" x14ac:dyDescent="0.45">
      <c r="F358"/>
      <c r="G358"/>
      <c r="I358"/>
    </row>
    <row r="359" spans="6:9" x14ac:dyDescent="0.45">
      <c r="F359"/>
      <c r="G359"/>
      <c r="I359"/>
    </row>
    <row r="360" spans="6:9" x14ac:dyDescent="0.45">
      <c r="F360"/>
      <c r="G360"/>
      <c r="I360"/>
    </row>
    <row r="361" spans="6:9" x14ac:dyDescent="0.45">
      <c r="F361"/>
      <c r="G361"/>
      <c r="I361"/>
    </row>
    <row r="362" spans="6:9" x14ac:dyDescent="0.45">
      <c r="F362"/>
      <c r="G362"/>
      <c r="I362"/>
    </row>
    <row r="363" spans="6:9" x14ac:dyDescent="0.45">
      <c r="F363"/>
      <c r="G363"/>
      <c r="I363"/>
    </row>
    <row r="364" spans="6:9" x14ac:dyDescent="0.45">
      <c r="F364"/>
      <c r="G364"/>
      <c r="I364"/>
    </row>
    <row r="365" spans="6:9" x14ac:dyDescent="0.45">
      <c r="F365"/>
      <c r="G365"/>
      <c r="I365"/>
    </row>
    <row r="366" spans="6:9" x14ac:dyDescent="0.45">
      <c r="F366"/>
      <c r="G366"/>
      <c r="I366"/>
    </row>
    <row r="367" spans="6:9" x14ac:dyDescent="0.45">
      <c r="F367"/>
      <c r="G367"/>
      <c r="I367"/>
    </row>
    <row r="368" spans="6:9" x14ac:dyDescent="0.45">
      <c r="F368"/>
      <c r="G368"/>
      <c r="I368"/>
    </row>
    <row r="369" spans="6:9" x14ac:dyDescent="0.45">
      <c r="F369"/>
      <c r="G369"/>
      <c r="I369"/>
    </row>
    <row r="370" spans="6:9" x14ac:dyDescent="0.45">
      <c r="F370"/>
      <c r="G370"/>
      <c r="I370"/>
    </row>
    <row r="371" spans="6:9" x14ac:dyDescent="0.45">
      <c r="F371"/>
      <c r="G371"/>
      <c r="I371"/>
    </row>
    <row r="372" spans="6:9" x14ac:dyDescent="0.45">
      <c r="F372"/>
      <c r="G372"/>
      <c r="I372"/>
    </row>
    <row r="373" spans="6:9" x14ac:dyDescent="0.45">
      <c r="F373"/>
      <c r="G373"/>
      <c r="I373"/>
    </row>
    <row r="374" spans="6:9" x14ac:dyDescent="0.45">
      <c r="F374"/>
      <c r="G374"/>
      <c r="I374"/>
    </row>
    <row r="375" spans="6:9" x14ac:dyDescent="0.45">
      <c r="F375"/>
      <c r="G375"/>
      <c r="I375"/>
    </row>
    <row r="376" spans="6:9" x14ac:dyDescent="0.45">
      <c r="F376"/>
      <c r="G376"/>
      <c r="I376"/>
    </row>
    <row r="377" spans="6:9" x14ac:dyDescent="0.45">
      <c r="F377"/>
      <c r="G377"/>
      <c r="I377"/>
    </row>
    <row r="378" spans="6:9" x14ac:dyDescent="0.45">
      <c r="F378"/>
      <c r="G378"/>
      <c r="I378"/>
    </row>
    <row r="379" spans="6:9" x14ac:dyDescent="0.45">
      <c r="F379"/>
      <c r="G379"/>
      <c r="I379"/>
    </row>
    <row r="380" spans="6:9" x14ac:dyDescent="0.45">
      <c r="F380"/>
      <c r="G380"/>
      <c r="I380"/>
    </row>
    <row r="381" spans="6:9" x14ac:dyDescent="0.45">
      <c r="F381"/>
      <c r="G381"/>
      <c r="I381"/>
    </row>
    <row r="382" spans="6:9" x14ac:dyDescent="0.45">
      <c r="F382"/>
      <c r="G382"/>
      <c r="I382"/>
    </row>
    <row r="383" spans="6:9" x14ac:dyDescent="0.45">
      <c r="F383"/>
      <c r="G383"/>
      <c r="I383"/>
    </row>
    <row r="384" spans="6:9" x14ac:dyDescent="0.45">
      <c r="F384"/>
      <c r="G384"/>
      <c r="I384"/>
    </row>
    <row r="385" spans="6:9" x14ac:dyDescent="0.45">
      <c r="F385"/>
      <c r="G385"/>
      <c r="I385"/>
    </row>
    <row r="386" spans="6:9" x14ac:dyDescent="0.45">
      <c r="F386"/>
      <c r="G386"/>
      <c r="I386"/>
    </row>
    <row r="387" spans="6:9" x14ac:dyDescent="0.45">
      <c r="F387"/>
      <c r="G387"/>
      <c r="I387"/>
    </row>
    <row r="388" spans="6:9" x14ac:dyDescent="0.45">
      <c r="F388"/>
      <c r="G388"/>
      <c r="I388"/>
    </row>
    <row r="389" spans="6:9" x14ac:dyDescent="0.45">
      <c r="F389"/>
      <c r="G389"/>
      <c r="I389"/>
    </row>
    <row r="390" spans="6:9" x14ac:dyDescent="0.45">
      <c r="F390"/>
      <c r="G390"/>
      <c r="I390"/>
    </row>
    <row r="391" spans="6:9" x14ac:dyDescent="0.45">
      <c r="F391"/>
      <c r="G391"/>
      <c r="I391"/>
    </row>
    <row r="392" spans="6:9" x14ac:dyDescent="0.45">
      <c r="F392"/>
      <c r="G392"/>
      <c r="I392"/>
    </row>
    <row r="393" spans="6:9" x14ac:dyDescent="0.45">
      <c r="F393"/>
      <c r="G393"/>
      <c r="I393"/>
    </row>
    <row r="394" spans="6:9" x14ac:dyDescent="0.45">
      <c r="F394"/>
      <c r="G394"/>
      <c r="I394"/>
    </row>
    <row r="395" spans="6:9" x14ac:dyDescent="0.45">
      <c r="F395"/>
      <c r="G395"/>
      <c r="I395"/>
    </row>
    <row r="396" spans="6:9" x14ac:dyDescent="0.45">
      <c r="F396"/>
      <c r="G396"/>
      <c r="I396"/>
    </row>
    <row r="397" spans="6:9" x14ac:dyDescent="0.45">
      <c r="F397"/>
      <c r="G397"/>
      <c r="I397"/>
    </row>
    <row r="398" spans="6:9" x14ac:dyDescent="0.45">
      <c r="F398"/>
      <c r="G398"/>
      <c r="I398"/>
    </row>
    <row r="399" spans="6:9" x14ac:dyDescent="0.45">
      <c r="F399"/>
      <c r="G399"/>
      <c r="I399"/>
    </row>
    <row r="400" spans="6:9" x14ac:dyDescent="0.45">
      <c r="F400"/>
      <c r="G400"/>
      <c r="I400"/>
    </row>
    <row r="401" spans="6:9" x14ac:dyDescent="0.45">
      <c r="F401"/>
      <c r="G401"/>
      <c r="I401"/>
    </row>
    <row r="402" spans="6:9" x14ac:dyDescent="0.45">
      <c r="F402"/>
      <c r="G402"/>
      <c r="I402"/>
    </row>
    <row r="403" spans="6:9" x14ac:dyDescent="0.45">
      <c r="F403"/>
      <c r="G403"/>
      <c r="I403"/>
    </row>
    <row r="404" spans="6:9" x14ac:dyDescent="0.45">
      <c r="F404"/>
      <c r="G404"/>
      <c r="I404"/>
    </row>
    <row r="405" spans="6:9" x14ac:dyDescent="0.45">
      <c r="F405"/>
      <c r="G405"/>
      <c r="I405"/>
    </row>
    <row r="406" spans="6:9" x14ac:dyDescent="0.45">
      <c r="F406"/>
      <c r="G406"/>
      <c r="I406"/>
    </row>
    <row r="407" spans="6:9" x14ac:dyDescent="0.45">
      <c r="F407"/>
      <c r="G407"/>
      <c r="I407"/>
    </row>
    <row r="408" spans="6:9" x14ac:dyDescent="0.45">
      <c r="F408"/>
      <c r="G408"/>
      <c r="I408"/>
    </row>
    <row r="409" spans="6:9" x14ac:dyDescent="0.45">
      <c r="F409"/>
      <c r="G409"/>
      <c r="I409"/>
    </row>
    <row r="410" spans="6:9" x14ac:dyDescent="0.45">
      <c r="F410"/>
      <c r="G410"/>
      <c r="I410"/>
    </row>
    <row r="411" spans="6:9" x14ac:dyDescent="0.45">
      <c r="F411"/>
      <c r="G411"/>
      <c r="I411"/>
    </row>
    <row r="412" spans="6:9" x14ac:dyDescent="0.45">
      <c r="F412"/>
      <c r="G412"/>
      <c r="I412"/>
    </row>
    <row r="413" spans="6:9" x14ac:dyDescent="0.45">
      <c r="F413"/>
      <c r="G413"/>
      <c r="I413"/>
    </row>
    <row r="414" spans="6:9" x14ac:dyDescent="0.45">
      <c r="F414"/>
      <c r="G414"/>
      <c r="I414"/>
    </row>
    <row r="415" spans="6:9" x14ac:dyDescent="0.45">
      <c r="F415"/>
      <c r="G415"/>
      <c r="I415"/>
    </row>
    <row r="416" spans="6:9" x14ac:dyDescent="0.45">
      <c r="F416"/>
      <c r="G416"/>
      <c r="I416"/>
    </row>
    <row r="417" spans="6:9" x14ac:dyDescent="0.45">
      <c r="F417"/>
      <c r="G417"/>
      <c r="I417"/>
    </row>
    <row r="418" spans="6:9" x14ac:dyDescent="0.45">
      <c r="F418"/>
      <c r="G418"/>
      <c r="I418"/>
    </row>
    <row r="419" spans="6:9" x14ac:dyDescent="0.45">
      <c r="F419"/>
      <c r="G419"/>
      <c r="I419"/>
    </row>
    <row r="420" spans="6:9" x14ac:dyDescent="0.45">
      <c r="F420"/>
      <c r="G420"/>
      <c r="I420"/>
    </row>
    <row r="421" spans="6:9" x14ac:dyDescent="0.45">
      <c r="F421"/>
      <c r="G421"/>
      <c r="I421"/>
    </row>
    <row r="422" spans="6:9" x14ac:dyDescent="0.45">
      <c r="F422"/>
      <c r="G422"/>
      <c r="I422"/>
    </row>
    <row r="423" spans="6:9" x14ac:dyDescent="0.45">
      <c r="F423"/>
      <c r="G423"/>
      <c r="I423"/>
    </row>
    <row r="424" spans="6:9" x14ac:dyDescent="0.45">
      <c r="F424"/>
      <c r="G424"/>
      <c r="I424"/>
    </row>
    <row r="425" spans="6:9" x14ac:dyDescent="0.45">
      <c r="F425"/>
      <c r="G425"/>
      <c r="I425"/>
    </row>
    <row r="426" spans="6:9" x14ac:dyDescent="0.45">
      <c r="F426"/>
      <c r="G426"/>
      <c r="I426"/>
    </row>
    <row r="427" spans="6:9" x14ac:dyDescent="0.45">
      <c r="F427"/>
      <c r="G427"/>
      <c r="I427"/>
    </row>
    <row r="428" spans="6:9" x14ac:dyDescent="0.45">
      <c r="F428"/>
      <c r="G428"/>
      <c r="I428"/>
    </row>
    <row r="429" spans="6:9" x14ac:dyDescent="0.45">
      <c r="F429"/>
      <c r="G429"/>
      <c r="I429"/>
    </row>
    <row r="430" spans="6:9" x14ac:dyDescent="0.45">
      <c r="F430"/>
      <c r="G430"/>
      <c r="I430"/>
    </row>
    <row r="431" spans="6:9" x14ac:dyDescent="0.45">
      <c r="F431"/>
      <c r="G431"/>
      <c r="I431"/>
    </row>
    <row r="432" spans="6:9" x14ac:dyDescent="0.45">
      <c r="F432"/>
      <c r="G432"/>
      <c r="I432"/>
    </row>
    <row r="433" spans="6:9" x14ac:dyDescent="0.45">
      <c r="F433"/>
      <c r="G433"/>
      <c r="I433"/>
    </row>
    <row r="434" spans="6:9" x14ac:dyDescent="0.45">
      <c r="F434"/>
      <c r="G434"/>
      <c r="I434"/>
    </row>
    <row r="435" spans="6:9" x14ac:dyDescent="0.45">
      <c r="F435"/>
      <c r="G435"/>
      <c r="I435"/>
    </row>
    <row r="436" spans="6:9" x14ac:dyDescent="0.45">
      <c r="F436"/>
      <c r="G436"/>
      <c r="I436"/>
    </row>
    <row r="437" spans="6:9" x14ac:dyDescent="0.45">
      <c r="F437"/>
      <c r="G437"/>
      <c r="I437"/>
    </row>
    <row r="438" spans="6:9" x14ac:dyDescent="0.45">
      <c r="F438"/>
      <c r="G438"/>
      <c r="I438"/>
    </row>
    <row r="439" spans="6:9" x14ac:dyDescent="0.45">
      <c r="F439"/>
      <c r="G439"/>
      <c r="I439"/>
    </row>
    <row r="440" spans="6:9" x14ac:dyDescent="0.45">
      <c r="F440"/>
      <c r="G440"/>
      <c r="I440"/>
    </row>
    <row r="441" spans="6:9" x14ac:dyDescent="0.45">
      <c r="F441"/>
      <c r="G441"/>
      <c r="I441"/>
    </row>
    <row r="442" spans="6:9" x14ac:dyDescent="0.45">
      <c r="F442"/>
      <c r="G442"/>
      <c r="I442"/>
    </row>
    <row r="443" spans="6:9" x14ac:dyDescent="0.45">
      <c r="F443"/>
      <c r="G443"/>
      <c r="I443"/>
    </row>
    <row r="444" spans="6:9" x14ac:dyDescent="0.45">
      <c r="F444"/>
      <c r="G444"/>
      <c r="I444"/>
    </row>
    <row r="445" spans="6:9" x14ac:dyDescent="0.45">
      <c r="F445"/>
      <c r="G445"/>
      <c r="I445"/>
    </row>
    <row r="446" spans="6:9" x14ac:dyDescent="0.45">
      <c r="F446"/>
      <c r="G446"/>
      <c r="I446"/>
    </row>
    <row r="447" spans="6:9" x14ac:dyDescent="0.45">
      <c r="F447"/>
      <c r="G447"/>
      <c r="I447"/>
    </row>
    <row r="448" spans="6:9" x14ac:dyDescent="0.45">
      <c r="F448"/>
      <c r="G448"/>
      <c r="I448"/>
    </row>
    <row r="449" spans="6:9" x14ac:dyDescent="0.45">
      <c r="F449"/>
      <c r="G449"/>
      <c r="I449"/>
    </row>
    <row r="450" spans="6:9" x14ac:dyDescent="0.45">
      <c r="F450"/>
      <c r="G450"/>
      <c r="I450"/>
    </row>
    <row r="451" spans="6:9" x14ac:dyDescent="0.45">
      <c r="F451"/>
      <c r="G451"/>
      <c r="I451"/>
    </row>
    <row r="452" spans="6:9" x14ac:dyDescent="0.45">
      <c r="F452"/>
      <c r="G452"/>
      <c r="I452"/>
    </row>
    <row r="453" spans="6:9" x14ac:dyDescent="0.45">
      <c r="F453"/>
      <c r="G453"/>
      <c r="I453"/>
    </row>
    <row r="454" spans="6:9" x14ac:dyDescent="0.45">
      <c r="F454"/>
      <c r="G454"/>
      <c r="I454"/>
    </row>
    <row r="455" spans="6:9" x14ac:dyDescent="0.45">
      <c r="F455"/>
      <c r="G455"/>
      <c r="I455"/>
    </row>
    <row r="456" spans="6:9" x14ac:dyDescent="0.45">
      <c r="F456"/>
      <c r="G456"/>
      <c r="I456"/>
    </row>
    <row r="457" spans="6:9" x14ac:dyDescent="0.45">
      <c r="F457"/>
      <c r="G457"/>
      <c r="I457"/>
    </row>
    <row r="458" spans="6:9" x14ac:dyDescent="0.45">
      <c r="F458"/>
      <c r="G458"/>
      <c r="I458"/>
    </row>
    <row r="459" spans="6:9" x14ac:dyDescent="0.45">
      <c r="F459"/>
      <c r="G459"/>
      <c r="I459"/>
    </row>
    <row r="460" spans="6:9" x14ac:dyDescent="0.45">
      <c r="F460"/>
      <c r="G460"/>
      <c r="I460"/>
    </row>
    <row r="461" spans="6:9" x14ac:dyDescent="0.45">
      <c r="F461"/>
      <c r="G461"/>
      <c r="I461"/>
    </row>
    <row r="462" spans="6:9" x14ac:dyDescent="0.45">
      <c r="F462"/>
      <c r="G462"/>
      <c r="I462"/>
    </row>
    <row r="463" spans="6:9" x14ac:dyDescent="0.45">
      <c r="F463"/>
      <c r="G463"/>
      <c r="I463"/>
    </row>
    <row r="464" spans="6:9" x14ac:dyDescent="0.45">
      <c r="F464"/>
      <c r="G464"/>
      <c r="I464"/>
    </row>
    <row r="465" spans="6:9" x14ac:dyDescent="0.45">
      <c r="F465"/>
      <c r="G465"/>
      <c r="I465"/>
    </row>
    <row r="466" spans="6:9" x14ac:dyDescent="0.45">
      <c r="F466"/>
      <c r="G466"/>
      <c r="I466"/>
    </row>
    <row r="467" spans="6:9" x14ac:dyDescent="0.45">
      <c r="F467"/>
      <c r="G467"/>
      <c r="I467"/>
    </row>
    <row r="468" spans="6:9" x14ac:dyDescent="0.45">
      <c r="F468"/>
      <c r="G468"/>
      <c r="I468"/>
    </row>
    <row r="469" spans="6:9" x14ac:dyDescent="0.45">
      <c r="F469"/>
      <c r="G469"/>
      <c r="I469"/>
    </row>
    <row r="470" spans="6:9" x14ac:dyDescent="0.45">
      <c r="F470"/>
      <c r="G470"/>
      <c r="I470"/>
    </row>
    <row r="471" spans="6:9" x14ac:dyDescent="0.45">
      <c r="F471"/>
      <c r="G471"/>
      <c r="I471"/>
    </row>
    <row r="472" spans="6:9" x14ac:dyDescent="0.45">
      <c r="F472"/>
      <c r="G472"/>
      <c r="I472"/>
    </row>
    <row r="473" spans="6:9" x14ac:dyDescent="0.45">
      <c r="F473"/>
      <c r="G473"/>
      <c r="I473"/>
    </row>
    <row r="474" spans="6:9" x14ac:dyDescent="0.45">
      <c r="F474"/>
      <c r="G474"/>
      <c r="I474"/>
    </row>
    <row r="475" spans="6:9" x14ac:dyDescent="0.45">
      <c r="F475"/>
      <c r="G475"/>
      <c r="I475"/>
    </row>
    <row r="476" spans="6:9" x14ac:dyDescent="0.45">
      <c r="F476"/>
      <c r="G476"/>
      <c r="I476"/>
    </row>
    <row r="477" spans="6:9" x14ac:dyDescent="0.45">
      <c r="F477"/>
      <c r="G477"/>
      <c r="I477"/>
    </row>
    <row r="478" spans="6:9" x14ac:dyDescent="0.45">
      <c r="F478"/>
      <c r="G478"/>
      <c r="I478"/>
    </row>
    <row r="479" spans="6:9" x14ac:dyDescent="0.45">
      <c r="F479"/>
      <c r="G479"/>
      <c r="I479"/>
    </row>
    <row r="480" spans="6:9" x14ac:dyDescent="0.45">
      <c r="F480"/>
      <c r="G480"/>
      <c r="I480"/>
    </row>
    <row r="481" spans="6:9" x14ac:dyDescent="0.45">
      <c r="F481"/>
      <c r="G481"/>
      <c r="I481"/>
    </row>
    <row r="482" spans="6:9" x14ac:dyDescent="0.45">
      <c r="F482"/>
      <c r="G482"/>
      <c r="I482"/>
    </row>
    <row r="483" spans="6:9" x14ac:dyDescent="0.45">
      <c r="F483"/>
      <c r="G483"/>
      <c r="I483"/>
    </row>
    <row r="484" spans="6:9" x14ac:dyDescent="0.45">
      <c r="F484"/>
      <c r="G484"/>
      <c r="I484"/>
    </row>
    <row r="485" spans="6:9" x14ac:dyDescent="0.45">
      <c r="F485"/>
      <c r="G485"/>
      <c r="I485"/>
    </row>
    <row r="486" spans="6:9" x14ac:dyDescent="0.45">
      <c r="F486"/>
      <c r="G486"/>
      <c r="I486"/>
    </row>
    <row r="487" spans="6:9" x14ac:dyDescent="0.45">
      <c r="F487"/>
      <c r="G487"/>
      <c r="I487"/>
    </row>
    <row r="488" spans="6:9" x14ac:dyDescent="0.45">
      <c r="F488"/>
      <c r="G488"/>
      <c r="I488"/>
    </row>
    <row r="489" spans="6:9" x14ac:dyDescent="0.45">
      <c r="F489"/>
      <c r="G489"/>
      <c r="I489"/>
    </row>
    <row r="490" spans="6:9" x14ac:dyDescent="0.45">
      <c r="F490"/>
      <c r="G490"/>
      <c r="I490"/>
    </row>
    <row r="491" spans="6:9" x14ac:dyDescent="0.45">
      <c r="F491"/>
      <c r="G491"/>
      <c r="I491"/>
    </row>
    <row r="492" spans="6:9" x14ac:dyDescent="0.45">
      <c r="F492"/>
      <c r="G492"/>
      <c r="I492"/>
    </row>
    <row r="493" spans="6:9" x14ac:dyDescent="0.45">
      <c r="F493"/>
      <c r="G493"/>
      <c r="I493"/>
    </row>
    <row r="494" spans="6:9" x14ac:dyDescent="0.45">
      <c r="F494"/>
      <c r="G494"/>
      <c r="I494"/>
    </row>
    <row r="495" spans="6:9" x14ac:dyDescent="0.45">
      <c r="I495"/>
    </row>
    <row r="496" spans="6:9" x14ac:dyDescent="0.45">
      <c r="I496"/>
    </row>
    <row r="497" spans="9:9" x14ac:dyDescent="0.45">
      <c r="I497"/>
    </row>
    <row r="498" spans="9:9" x14ac:dyDescent="0.45">
      <c r="I498"/>
    </row>
    <row r="499" spans="9:9" x14ac:dyDescent="0.45">
      <c r="I499"/>
    </row>
    <row r="500" spans="9:9" x14ac:dyDescent="0.45">
      <c r="I500"/>
    </row>
    <row r="501" spans="9:9" x14ac:dyDescent="0.45">
      <c r="I501"/>
    </row>
    <row r="502" spans="9:9" x14ac:dyDescent="0.45">
      <c r="I502"/>
    </row>
    <row r="503" spans="9:9" x14ac:dyDescent="0.45">
      <c r="I503"/>
    </row>
    <row r="504" spans="9:9" x14ac:dyDescent="0.45">
      <c r="I504"/>
    </row>
    <row r="505" spans="9:9" x14ac:dyDescent="0.45">
      <c r="I505"/>
    </row>
    <row r="506" spans="9:9" x14ac:dyDescent="0.45">
      <c r="I506"/>
    </row>
    <row r="507" spans="9:9" x14ac:dyDescent="0.45">
      <c r="I507"/>
    </row>
    <row r="508" spans="9:9" x14ac:dyDescent="0.45">
      <c r="I508"/>
    </row>
    <row r="509" spans="9:9" x14ac:dyDescent="0.45">
      <c r="I509"/>
    </row>
    <row r="510" spans="9:9" x14ac:dyDescent="0.45">
      <c r="I510"/>
    </row>
    <row r="511" spans="9:9" x14ac:dyDescent="0.45">
      <c r="I511"/>
    </row>
    <row r="512" spans="9:9" x14ac:dyDescent="0.45">
      <c r="I512"/>
    </row>
    <row r="513" spans="9:9" x14ac:dyDescent="0.45">
      <c r="I513"/>
    </row>
    <row r="514" spans="9:9" x14ac:dyDescent="0.45">
      <c r="I514"/>
    </row>
    <row r="515" spans="9:9" x14ac:dyDescent="0.45">
      <c r="I515"/>
    </row>
    <row r="516" spans="9:9" x14ac:dyDescent="0.45">
      <c r="I516"/>
    </row>
    <row r="517" spans="9:9" x14ac:dyDescent="0.45">
      <c r="I517"/>
    </row>
    <row r="518" spans="9:9" x14ac:dyDescent="0.45">
      <c r="I518"/>
    </row>
    <row r="519" spans="9:9" x14ac:dyDescent="0.45">
      <c r="I519"/>
    </row>
    <row r="520" spans="9:9" x14ac:dyDescent="0.45">
      <c r="I520"/>
    </row>
    <row r="521" spans="9:9" x14ac:dyDescent="0.45">
      <c r="I521"/>
    </row>
    <row r="522" spans="9:9" x14ac:dyDescent="0.45">
      <c r="I522"/>
    </row>
    <row r="523" spans="9:9" x14ac:dyDescent="0.45">
      <c r="I523"/>
    </row>
    <row r="524" spans="9:9" x14ac:dyDescent="0.45">
      <c r="I524"/>
    </row>
    <row r="525" spans="9:9" x14ac:dyDescent="0.45">
      <c r="I525"/>
    </row>
    <row r="526" spans="9:9" x14ac:dyDescent="0.45">
      <c r="I526"/>
    </row>
    <row r="527" spans="9:9" x14ac:dyDescent="0.45">
      <c r="I527"/>
    </row>
    <row r="528" spans="9:9" x14ac:dyDescent="0.45">
      <c r="I528"/>
    </row>
    <row r="529" spans="9:9" x14ac:dyDescent="0.45">
      <c r="I529"/>
    </row>
    <row r="530" spans="9:9" x14ac:dyDescent="0.45">
      <c r="I530"/>
    </row>
    <row r="531" spans="9:9" x14ac:dyDescent="0.45">
      <c r="I531"/>
    </row>
    <row r="532" spans="9:9" x14ac:dyDescent="0.45">
      <c r="I532"/>
    </row>
    <row r="533" spans="9:9" x14ac:dyDescent="0.45">
      <c r="I533"/>
    </row>
    <row r="534" spans="9:9" x14ac:dyDescent="0.45">
      <c r="I534"/>
    </row>
    <row r="535" spans="9:9" x14ac:dyDescent="0.45">
      <c r="I535"/>
    </row>
    <row r="536" spans="9:9" x14ac:dyDescent="0.45">
      <c r="I536"/>
    </row>
    <row r="537" spans="9:9" x14ac:dyDescent="0.45">
      <c r="I537"/>
    </row>
    <row r="538" spans="9:9" x14ac:dyDescent="0.45">
      <c r="I538"/>
    </row>
    <row r="539" spans="9:9" x14ac:dyDescent="0.45">
      <c r="I539"/>
    </row>
    <row r="540" spans="9:9" x14ac:dyDescent="0.45">
      <c r="I540"/>
    </row>
    <row r="541" spans="9:9" x14ac:dyDescent="0.45">
      <c r="I541"/>
    </row>
    <row r="542" spans="9:9" x14ac:dyDescent="0.45">
      <c r="I542"/>
    </row>
    <row r="543" spans="9:9" x14ac:dyDescent="0.45">
      <c r="I543"/>
    </row>
    <row r="544" spans="9:9" x14ac:dyDescent="0.45">
      <c r="I544"/>
    </row>
    <row r="545" spans="9:9" x14ac:dyDescent="0.45">
      <c r="I545"/>
    </row>
    <row r="546" spans="9:9" x14ac:dyDescent="0.45">
      <c r="I546"/>
    </row>
    <row r="547" spans="9:9" x14ac:dyDescent="0.45">
      <c r="I547"/>
    </row>
    <row r="548" spans="9:9" x14ac:dyDescent="0.45">
      <c r="I548"/>
    </row>
    <row r="549" spans="9:9" x14ac:dyDescent="0.45">
      <c r="I549"/>
    </row>
    <row r="550" spans="9:9" x14ac:dyDescent="0.45">
      <c r="I550"/>
    </row>
    <row r="551" spans="9:9" x14ac:dyDescent="0.45">
      <c r="I551"/>
    </row>
    <row r="552" spans="9:9" x14ac:dyDescent="0.45">
      <c r="I552"/>
    </row>
    <row r="553" spans="9:9" x14ac:dyDescent="0.45">
      <c r="I553"/>
    </row>
    <row r="554" spans="9:9" x14ac:dyDescent="0.45">
      <c r="I554"/>
    </row>
    <row r="555" spans="9:9" x14ac:dyDescent="0.45">
      <c r="I555"/>
    </row>
    <row r="556" spans="9:9" x14ac:dyDescent="0.45">
      <c r="I556"/>
    </row>
    <row r="557" spans="9:9" x14ac:dyDescent="0.45">
      <c r="I557"/>
    </row>
    <row r="558" spans="9:9" x14ac:dyDescent="0.45">
      <c r="I558"/>
    </row>
    <row r="559" spans="9:9" x14ac:dyDescent="0.45">
      <c r="I559"/>
    </row>
    <row r="560" spans="9:9" x14ac:dyDescent="0.45">
      <c r="I560"/>
    </row>
    <row r="561" spans="9:9" x14ac:dyDescent="0.45">
      <c r="I561"/>
    </row>
    <row r="562" spans="9:9" x14ac:dyDescent="0.45">
      <c r="I562"/>
    </row>
    <row r="563" spans="9:9" x14ac:dyDescent="0.45">
      <c r="I563"/>
    </row>
    <row r="564" spans="9:9" x14ac:dyDescent="0.45">
      <c r="I564"/>
    </row>
    <row r="565" spans="9:9" x14ac:dyDescent="0.45">
      <c r="I565"/>
    </row>
    <row r="566" spans="9:9" x14ac:dyDescent="0.45">
      <c r="I566"/>
    </row>
    <row r="567" spans="9:9" x14ac:dyDescent="0.45">
      <c r="I567"/>
    </row>
    <row r="568" spans="9:9" x14ac:dyDescent="0.45">
      <c r="I568"/>
    </row>
    <row r="569" spans="9:9" x14ac:dyDescent="0.45">
      <c r="I569"/>
    </row>
    <row r="570" spans="9:9" x14ac:dyDescent="0.45">
      <c r="I570"/>
    </row>
    <row r="571" spans="9:9" x14ac:dyDescent="0.45">
      <c r="I571"/>
    </row>
    <row r="572" spans="9:9" x14ac:dyDescent="0.45">
      <c r="I572"/>
    </row>
    <row r="573" spans="9:9" x14ac:dyDescent="0.45">
      <c r="I573"/>
    </row>
    <row r="574" spans="9:9" x14ac:dyDescent="0.45">
      <c r="I574"/>
    </row>
    <row r="575" spans="9:9" x14ac:dyDescent="0.45">
      <c r="I575"/>
    </row>
    <row r="576" spans="9:9" x14ac:dyDescent="0.45">
      <c r="I576"/>
    </row>
    <row r="577" spans="9:9" x14ac:dyDescent="0.45">
      <c r="I577"/>
    </row>
    <row r="578" spans="9:9" x14ac:dyDescent="0.45">
      <c r="I578"/>
    </row>
    <row r="579" spans="9:9" x14ac:dyDescent="0.45">
      <c r="I579"/>
    </row>
    <row r="580" spans="9:9" x14ac:dyDescent="0.45">
      <c r="I580"/>
    </row>
    <row r="581" spans="9:9" x14ac:dyDescent="0.45">
      <c r="I581"/>
    </row>
    <row r="582" spans="9:9" x14ac:dyDescent="0.45">
      <c r="I582"/>
    </row>
    <row r="583" spans="9:9" x14ac:dyDescent="0.45">
      <c r="I583"/>
    </row>
    <row r="584" spans="9:9" x14ac:dyDescent="0.45">
      <c r="I584"/>
    </row>
    <row r="585" spans="9:9" x14ac:dyDescent="0.45">
      <c r="I585"/>
    </row>
    <row r="586" spans="9:9" x14ac:dyDescent="0.45">
      <c r="I586"/>
    </row>
    <row r="587" spans="9:9" x14ac:dyDescent="0.45">
      <c r="I587"/>
    </row>
    <row r="588" spans="9:9" x14ac:dyDescent="0.45">
      <c r="I588"/>
    </row>
    <row r="589" spans="9:9" x14ac:dyDescent="0.45">
      <c r="I589"/>
    </row>
    <row r="590" spans="9:9" x14ac:dyDescent="0.45">
      <c r="I590"/>
    </row>
    <row r="591" spans="9:9" x14ac:dyDescent="0.45">
      <c r="I591"/>
    </row>
    <row r="592" spans="9:9" x14ac:dyDescent="0.45">
      <c r="I592"/>
    </row>
    <row r="593" spans="9:9" x14ac:dyDescent="0.45">
      <c r="I593"/>
    </row>
    <row r="594" spans="9:9" x14ac:dyDescent="0.45">
      <c r="I594"/>
    </row>
    <row r="595" spans="9:9" x14ac:dyDescent="0.45">
      <c r="I595"/>
    </row>
    <row r="596" spans="9:9" x14ac:dyDescent="0.45">
      <c r="I596"/>
    </row>
    <row r="597" spans="9:9" x14ac:dyDescent="0.45">
      <c r="I597"/>
    </row>
    <row r="598" spans="9:9" x14ac:dyDescent="0.45">
      <c r="I598"/>
    </row>
    <row r="599" spans="9:9" x14ac:dyDescent="0.45">
      <c r="I599"/>
    </row>
    <row r="600" spans="9:9" x14ac:dyDescent="0.45">
      <c r="I600"/>
    </row>
    <row r="601" spans="9:9" x14ac:dyDescent="0.45">
      <c r="I601"/>
    </row>
    <row r="602" spans="9:9" x14ac:dyDescent="0.45">
      <c r="I602"/>
    </row>
    <row r="603" spans="9:9" x14ac:dyDescent="0.45">
      <c r="I603"/>
    </row>
    <row r="604" spans="9:9" x14ac:dyDescent="0.45">
      <c r="I604"/>
    </row>
    <row r="605" spans="9:9" x14ac:dyDescent="0.45">
      <c r="I605"/>
    </row>
    <row r="606" spans="9:9" x14ac:dyDescent="0.45">
      <c r="I606"/>
    </row>
    <row r="607" spans="9:9" x14ac:dyDescent="0.45">
      <c r="I607"/>
    </row>
    <row r="608" spans="9:9" x14ac:dyDescent="0.45">
      <c r="I608"/>
    </row>
    <row r="609" spans="9:9" x14ac:dyDescent="0.45">
      <c r="I609"/>
    </row>
    <row r="610" spans="9:9" x14ac:dyDescent="0.45">
      <c r="I610"/>
    </row>
    <row r="611" spans="9:9" x14ac:dyDescent="0.45">
      <c r="I611"/>
    </row>
    <row r="612" spans="9:9" x14ac:dyDescent="0.45">
      <c r="I612"/>
    </row>
    <row r="613" spans="9:9" x14ac:dyDescent="0.45">
      <c r="I613"/>
    </row>
    <row r="614" spans="9:9" x14ac:dyDescent="0.45">
      <c r="I614"/>
    </row>
    <row r="615" spans="9:9" x14ac:dyDescent="0.45">
      <c r="I615"/>
    </row>
    <row r="616" spans="9:9" x14ac:dyDescent="0.45">
      <c r="I616"/>
    </row>
    <row r="617" spans="9:9" x14ac:dyDescent="0.45">
      <c r="I617"/>
    </row>
    <row r="618" spans="9:9" x14ac:dyDescent="0.45">
      <c r="I618"/>
    </row>
    <row r="619" spans="9:9" x14ac:dyDescent="0.45">
      <c r="I619"/>
    </row>
    <row r="620" spans="9:9" x14ac:dyDescent="0.45">
      <c r="I620"/>
    </row>
    <row r="621" spans="9:9" x14ac:dyDescent="0.45">
      <c r="I621"/>
    </row>
    <row r="622" spans="9:9" x14ac:dyDescent="0.45">
      <c r="I622"/>
    </row>
    <row r="623" spans="9:9" x14ac:dyDescent="0.45">
      <c r="I623"/>
    </row>
    <row r="624" spans="9:9" x14ac:dyDescent="0.45">
      <c r="I624"/>
    </row>
    <row r="625" spans="9:9" x14ac:dyDescent="0.45">
      <c r="I625"/>
    </row>
    <row r="626" spans="9:9" x14ac:dyDescent="0.45">
      <c r="I626"/>
    </row>
    <row r="627" spans="9:9" x14ac:dyDescent="0.45">
      <c r="I627"/>
    </row>
    <row r="628" spans="9:9" x14ac:dyDescent="0.45">
      <c r="I628"/>
    </row>
    <row r="629" spans="9:9" x14ac:dyDescent="0.45">
      <c r="I629"/>
    </row>
    <row r="630" spans="9:9" x14ac:dyDescent="0.45">
      <c r="I630"/>
    </row>
    <row r="631" spans="9:9" x14ac:dyDescent="0.45">
      <c r="I631"/>
    </row>
    <row r="632" spans="9:9" x14ac:dyDescent="0.45">
      <c r="I632"/>
    </row>
    <row r="633" spans="9:9" x14ac:dyDescent="0.45">
      <c r="I633"/>
    </row>
    <row r="634" spans="9:9" x14ac:dyDescent="0.45">
      <c r="I634"/>
    </row>
    <row r="635" spans="9:9" x14ac:dyDescent="0.45">
      <c r="I635"/>
    </row>
    <row r="636" spans="9:9" x14ac:dyDescent="0.45">
      <c r="I636"/>
    </row>
    <row r="637" spans="9:9" x14ac:dyDescent="0.45">
      <c r="I637"/>
    </row>
    <row r="638" spans="9:9" x14ac:dyDescent="0.45">
      <c r="I638"/>
    </row>
    <row r="639" spans="9:9" x14ac:dyDescent="0.45">
      <c r="I639"/>
    </row>
    <row r="640" spans="9:9" x14ac:dyDescent="0.45">
      <c r="I640"/>
    </row>
    <row r="641" spans="9:9" x14ac:dyDescent="0.45">
      <c r="I641"/>
    </row>
    <row r="642" spans="9:9" x14ac:dyDescent="0.45">
      <c r="I642"/>
    </row>
    <row r="643" spans="9:9" x14ac:dyDescent="0.45">
      <c r="I643"/>
    </row>
    <row r="644" spans="9:9" x14ac:dyDescent="0.45">
      <c r="I644"/>
    </row>
    <row r="645" spans="9:9" x14ac:dyDescent="0.45">
      <c r="I645"/>
    </row>
    <row r="646" spans="9:9" x14ac:dyDescent="0.45">
      <c r="I646"/>
    </row>
    <row r="647" spans="9:9" x14ac:dyDescent="0.45">
      <c r="I647"/>
    </row>
    <row r="648" spans="9:9" x14ac:dyDescent="0.45">
      <c r="I648"/>
    </row>
    <row r="649" spans="9:9" x14ac:dyDescent="0.45">
      <c r="I649"/>
    </row>
    <row r="650" spans="9:9" x14ac:dyDescent="0.45">
      <c r="I650"/>
    </row>
    <row r="651" spans="9:9" x14ac:dyDescent="0.45">
      <c r="I651"/>
    </row>
    <row r="652" spans="9:9" x14ac:dyDescent="0.45">
      <c r="I652"/>
    </row>
    <row r="653" spans="9:9" x14ac:dyDescent="0.45">
      <c r="I653"/>
    </row>
    <row r="654" spans="9:9" x14ac:dyDescent="0.45">
      <c r="I654"/>
    </row>
    <row r="655" spans="9:9" x14ac:dyDescent="0.45">
      <c r="I655"/>
    </row>
    <row r="656" spans="9:9" x14ac:dyDescent="0.45">
      <c r="I656"/>
    </row>
    <row r="657" spans="9:9" x14ac:dyDescent="0.45">
      <c r="I657"/>
    </row>
    <row r="658" spans="9:9" x14ac:dyDescent="0.45">
      <c r="I658"/>
    </row>
    <row r="659" spans="9:9" x14ac:dyDescent="0.45">
      <c r="I659"/>
    </row>
    <row r="660" spans="9:9" x14ac:dyDescent="0.45">
      <c r="I660"/>
    </row>
    <row r="661" spans="9:9" x14ac:dyDescent="0.45">
      <c r="I661"/>
    </row>
    <row r="662" spans="9:9" x14ac:dyDescent="0.45">
      <c r="I662"/>
    </row>
    <row r="663" spans="9:9" x14ac:dyDescent="0.45">
      <c r="I663"/>
    </row>
    <row r="664" spans="9:9" x14ac:dyDescent="0.45">
      <c r="I664"/>
    </row>
    <row r="665" spans="9:9" x14ac:dyDescent="0.45">
      <c r="I665"/>
    </row>
    <row r="666" spans="9:9" x14ac:dyDescent="0.45">
      <c r="I666"/>
    </row>
    <row r="667" spans="9:9" x14ac:dyDescent="0.45">
      <c r="I667"/>
    </row>
    <row r="668" spans="9:9" x14ac:dyDescent="0.45">
      <c r="I668"/>
    </row>
    <row r="669" spans="9:9" x14ac:dyDescent="0.45">
      <c r="I669"/>
    </row>
    <row r="670" spans="9:9" x14ac:dyDescent="0.45">
      <c r="I670"/>
    </row>
    <row r="671" spans="9:9" x14ac:dyDescent="0.45">
      <c r="I671"/>
    </row>
    <row r="672" spans="9:9" x14ac:dyDescent="0.45">
      <c r="I672"/>
    </row>
    <row r="673" spans="9:9" x14ac:dyDescent="0.45">
      <c r="I673"/>
    </row>
    <row r="674" spans="9:9" x14ac:dyDescent="0.45">
      <c r="I674"/>
    </row>
    <row r="675" spans="9:9" x14ac:dyDescent="0.45">
      <c r="I675"/>
    </row>
    <row r="676" spans="9:9" x14ac:dyDescent="0.45">
      <c r="I676"/>
    </row>
    <row r="677" spans="9:9" x14ac:dyDescent="0.45">
      <c r="I677"/>
    </row>
    <row r="678" spans="9:9" x14ac:dyDescent="0.45">
      <c r="I678"/>
    </row>
    <row r="679" spans="9:9" x14ac:dyDescent="0.45">
      <c r="I679"/>
    </row>
    <row r="680" spans="9:9" x14ac:dyDescent="0.45">
      <c r="I680"/>
    </row>
    <row r="681" spans="9:9" x14ac:dyDescent="0.45">
      <c r="I681"/>
    </row>
    <row r="682" spans="9:9" x14ac:dyDescent="0.45">
      <c r="I682"/>
    </row>
    <row r="683" spans="9:9" x14ac:dyDescent="0.45">
      <c r="I683"/>
    </row>
    <row r="684" spans="9:9" x14ac:dyDescent="0.45">
      <c r="I684"/>
    </row>
    <row r="685" spans="9:9" x14ac:dyDescent="0.45">
      <c r="I685"/>
    </row>
    <row r="686" spans="9:9" x14ac:dyDescent="0.45">
      <c r="I686"/>
    </row>
    <row r="687" spans="9:9" x14ac:dyDescent="0.45">
      <c r="I687"/>
    </row>
    <row r="688" spans="9:9" x14ac:dyDescent="0.45">
      <c r="I688"/>
    </row>
    <row r="689" spans="9:9" x14ac:dyDescent="0.45">
      <c r="I689"/>
    </row>
    <row r="690" spans="9:9" x14ac:dyDescent="0.45">
      <c r="I690"/>
    </row>
    <row r="691" spans="9:9" x14ac:dyDescent="0.45">
      <c r="I691"/>
    </row>
    <row r="692" spans="9:9" x14ac:dyDescent="0.45">
      <c r="I692"/>
    </row>
    <row r="693" spans="9:9" x14ac:dyDescent="0.45">
      <c r="I693"/>
    </row>
    <row r="694" spans="9:9" x14ac:dyDescent="0.45">
      <c r="I694"/>
    </row>
    <row r="695" spans="9:9" x14ac:dyDescent="0.45">
      <c r="I695"/>
    </row>
    <row r="696" spans="9:9" x14ac:dyDescent="0.45">
      <c r="I696"/>
    </row>
    <row r="697" spans="9:9" x14ac:dyDescent="0.45">
      <c r="I697"/>
    </row>
    <row r="698" spans="9:9" x14ac:dyDescent="0.45">
      <c r="I698"/>
    </row>
    <row r="699" spans="9:9" x14ac:dyDescent="0.45">
      <c r="I699"/>
    </row>
    <row r="700" spans="9:9" x14ac:dyDescent="0.45">
      <c r="I700"/>
    </row>
    <row r="701" spans="9:9" x14ac:dyDescent="0.45">
      <c r="I701"/>
    </row>
    <row r="702" spans="9:9" x14ac:dyDescent="0.45">
      <c r="I702"/>
    </row>
    <row r="703" spans="9:9" x14ac:dyDescent="0.45">
      <c r="I703"/>
    </row>
    <row r="704" spans="9:9" x14ac:dyDescent="0.45">
      <c r="I704"/>
    </row>
    <row r="705" spans="9:9" x14ac:dyDescent="0.45">
      <c r="I705"/>
    </row>
    <row r="706" spans="9:9" x14ac:dyDescent="0.45">
      <c r="I706"/>
    </row>
    <row r="707" spans="9:9" x14ac:dyDescent="0.45">
      <c r="I707"/>
    </row>
    <row r="708" spans="9:9" x14ac:dyDescent="0.45">
      <c r="I708"/>
    </row>
    <row r="709" spans="9:9" x14ac:dyDescent="0.45">
      <c r="I709"/>
    </row>
    <row r="710" spans="9:9" x14ac:dyDescent="0.45">
      <c r="I710"/>
    </row>
    <row r="711" spans="9:9" x14ac:dyDescent="0.45">
      <c r="I711"/>
    </row>
    <row r="712" spans="9:9" x14ac:dyDescent="0.45">
      <c r="I712"/>
    </row>
    <row r="713" spans="9:9" x14ac:dyDescent="0.45">
      <c r="I713"/>
    </row>
    <row r="714" spans="9:9" x14ac:dyDescent="0.45">
      <c r="I714"/>
    </row>
    <row r="715" spans="9:9" x14ac:dyDescent="0.45">
      <c r="I715"/>
    </row>
    <row r="716" spans="9:9" x14ac:dyDescent="0.45">
      <c r="I716"/>
    </row>
    <row r="717" spans="9:9" x14ac:dyDescent="0.45">
      <c r="I717"/>
    </row>
    <row r="718" spans="9:9" x14ac:dyDescent="0.45">
      <c r="I718"/>
    </row>
    <row r="719" spans="9:9" x14ac:dyDescent="0.45">
      <c r="I719"/>
    </row>
    <row r="720" spans="9:9" x14ac:dyDescent="0.45">
      <c r="I720"/>
    </row>
    <row r="721" spans="9:9" x14ac:dyDescent="0.45">
      <c r="I721"/>
    </row>
    <row r="722" spans="9:9" x14ac:dyDescent="0.45">
      <c r="I722"/>
    </row>
    <row r="723" spans="9:9" x14ac:dyDescent="0.45">
      <c r="I723"/>
    </row>
    <row r="724" spans="9:9" x14ac:dyDescent="0.45">
      <c r="I724"/>
    </row>
    <row r="725" spans="9:9" x14ac:dyDescent="0.45">
      <c r="I725"/>
    </row>
    <row r="726" spans="9:9" x14ac:dyDescent="0.45">
      <c r="I726"/>
    </row>
    <row r="727" spans="9:9" x14ac:dyDescent="0.45">
      <c r="I727"/>
    </row>
    <row r="728" spans="9:9" x14ac:dyDescent="0.45">
      <c r="I728"/>
    </row>
    <row r="729" spans="9:9" x14ac:dyDescent="0.45">
      <c r="I729"/>
    </row>
    <row r="730" spans="9:9" x14ac:dyDescent="0.45">
      <c r="I730"/>
    </row>
    <row r="731" spans="9:9" x14ac:dyDescent="0.45">
      <c r="I731"/>
    </row>
    <row r="732" spans="9:9" x14ac:dyDescent="0.45">
      <c r="I732"/>
    </row>
    <row r="733" spans="9:9" x14ac:dyDescent="0.45">
      <c r="I733"/>
    </row>
    <row r="734" spans="9:9" x14ac:dyDescent="0.45">
      <c r="I734"/>
    </row>
    <row r="735" spans="9:9" x14ac:dyDescent="0.45">
      <c r="I735"/>
    </row>
    <row r="736" spans="9:9" x14ac:dyDescent="0.45">
      <c r="I736"/>
    </row>
    <row r="737" spans="9:9" x14ac:dyDescent="0.45">
      <c r="I737"/>
    </row>
    <row r="738" spans="9:9" x14ac:dyDescent="0.45">
      <c r="I738"/>
    </row>
    <row r="739" spans="9:9" x14ac:dyDescent="0.45">
      <c r="I739"/>
    </row>
    <row r="740" spans="9:9" x14ac:dyDescent="0.45">
      <c r="I740"/>
    </row>
    <row r="741" spans="9:9" x14ac:dyDescent="0.45">
      <c r="I741"/>
    </row>
    <row r="742" spans="9:9" x14ac:dyDescent="0.45">
      <c r="I742"/>
    </row>
    <row r="743" spans="9:9" x14ac:dyDescent="0.45">
      <c r="I743"/>
    </row>
    <row r="744" spans="9:9" x14ac:dyDescent="0.45">
      <c r="I744"/>
    </row>
    <row r="745" spans="9:9" x14ac:dyDescent="0.45">
      <c r="I745"/>
    </row>
    <row r="746" spans="9:9" x14ac:dyDescent="0.45">
      <c r="I746"/>
    </row>
    <row r="747" spans="9:9" x14ac:dyDescent="0.45">
      <c r="I747"/>
    </row>
    <row r="748" spans="9:9" x14ac:dyDescent="0.45">
      <c r="I748"/>
    </row>
    <row r="749" spans="9:9" x14ac:dyDescent="0.45">
      <c r="I749"/>
    </row>
    <row r="750" spans="9:9" x14ac:dyDescent="0.45">
      <c r="I750"/>
    </row>
    <row r="751" spans="9:9" x14ac:dyDescent="0.45">
      <c r="I751"/>
    </row>
    <row r="752" spans="9:9" x14ac:dyDescent="0.45">
      <c r="I752"/>
    </row>
    <row r="753" spans="9:9" x14ac:dyDescent="0.45">
      <c r="I753"/>
    </row>
    <row r="754" spans="9:9" x14ac:dyDescent="0.45">
      <c r="I754"/>
    </row>
    <row r="755" spans="9:9" x14ac:dyDescent="0.45">
      <c r="I755"/>
    </row>
    <row r="756" spans="9:9" x14ac:dyDescent="0.45">
      <c r="I756"/>
    </row>
    <row r="757" spans="9:9" x14ac:dyDescent="0.45">
      <c r="I757"/>
    </row>
    <row r="758" spans="9:9" x14ac:dyDescent="0.45">
      <c r="I758"/>
    </row>
    <row r="759" spans="9:9" x14ac:dyDescent="0.45">
      <c r="I759"/>
    </row>
    <row r="760" spans="9:9" x14ac:dyDescent="0.45">
      <c r="I760"/>
    </row>
    <row r="761" spans="9:9" x14ac:dyDescent="0.45">
      <c r="I761"/>
    </row>
    <row r="762" spans="9:9" x14ac:dyDescent="0.45">
      <c r="I762"/>
    </row>
    <row r="763" spans="9:9" x14ac:dyDescent="0.45">
      <c r="I763"/>
    </row>
    <row r="764" spans="9:9" x14ac:dyDescent="0.45">
      <c r="I764"/>
    </row>
    <row r="765" spans="9:9" x14ac:dyDescent="0.45">
      <c r="I765"/>
    </row>
    <row r="766" spans="9:9" x14ac:dyDescent="0.45">
      <c r="I766"/>
    </row>
    <row r="767" spans="9:9" x14ac:dyDescent="0.45">
      <c r="I767"/>
    </row>
    <row r="768" spans="9:9" x14ac:dyDescent="0.45">
      <c r="I768"/>
    </row>
    <row r="769" spans="9:9" x14ac:dyDescent="0.45">
      <c r="I769"/>
    </row>
    <row r="770" spans="9:9" x14ac:dyDescent="0.45">
      <c r="I770"/>
    </row>
    <row r="771" spans="9:9" x14ac:dyDescent="0.45">
      <c r="I771"/>
    </row>
    <row r="772" spans="9:9" x14ac:dyDescent="0.45">
      <c r="I772"/>
    </row>
    <row r="773" spans="9:9" x14ac:dyDescent="0.45">
      <c r="I773"/>
    </row>
    <row r="774" spans="9:9" x14ac:dyDescent="0.45">
      <c r="I774"/>
    </row>
    <row r="775" spans="9:9" x14ac:dyDescent="0.45">
      <c r="I775"/>
    </row>
    <row r="776" spans="9:9" x14ac:dyDescent="0.45">
      <c r="I776"/>
    </row>
    <row r="777" spans="9:9" x14ac:dyDescent="0.45">
      <c r="I777"/>
    </row>
    <row r="778" spans="9:9" x14ac:dyDescent="0.45">
      <c r="I778"/>
    </row>
    <row r="779" spans="9:9" x14ac:dyDescent="0.45">
      <c r="I779"/>
    </row>
    <row r="780" spans="9:9" x14ac:dyDescent="0.45">
      <c r="I780"/>
    </row>
    <row r="781" spans="9:9" x14ac:dyDescent="0.45">
      <c r="I781"/>
    </row>
    <row r="782" spans="9:9" x14ac:dyDescent="0.45">
      <c r="I782"/>
    </row>
    <row r="783" spans="9:9" x14ac:dyDescent="0.45">
      <c r="I783"/>
    </row>
    <row r="784" spans="9:9" x14ac:dyDescent="0.45">
      <c r="I784"/>
    </row>
    <row r="785" spans="9:9" x14ac:dyDescent="0.45">
      <c r="I785"/>
    </row>
    <row r="786" spans="9:9" x14ac:dyDescent="0.45">
      <c r="I786"/>
    </row>
    <row r="787" spans="9:9" x14ac:dyDescent="0.45">
      <c r="I787"/>
    </row>
    <row r="788" spans="9:9" x14ac:dyDescent="0.45">
      <c r="I788"/>
    </row>
    <row r="789" spans="9:9" x14ac:dyDescent="0.45">
      <c r="I789"/>
    </row>
    <row r="790" spans="9:9" x14ac:dyDescent="0.45">
      <c r="I790"/>
    </row>
    <row r="791" spans="9:9" x14ac:dyDescent="0.45">
      <c r="I791"/>
    </row>
    <row r="792" spans="9:9" x14ac:dyDescent="0.45">
      <c r="I792"/>
    </row>
    <row r="793" spans="9:9" x14ac:dyDescent="0.45">
      <c r="I793"/>
    </row>
    <row r="794" spans="9:9" x14ac:dyDescent="0.45">
      <c r="I794"/>
    </row>
    <row r="795" spans="9:9" x14ac:dyDescent="0.45">
      <c r="I795"/>
    </row>
    <row r="796" spans="9:9" x14ac:dyDescent="0.45">
      <c r="I796"/>
    </row>
    <row r="797" spans="9:9" x14ac:dyDescent="0.45">
      <c r="I797"/>
    </row>
    <row r="798" spans="9:9" x14ac:dyDescent="0.45">
      <c r="I798"/>
    </row>
    <row r="799" spans="9:9" x14ac:dyDescent="0.45">
      <c r="I799"/>
    </row>
    <row r="800" spans="9:9" x14ac:dyDescent="0.45">
      <c r="I800"/>
    </row>
    <row r="801" spans="9:9" x14ac:dyDescent="0.45">
      <c r="I801"/>
    </row>
    <row r="802" spans="9:9" x14ac:dyDescent="0.45">
      <c r="I802"/>
    </row>
    <row r="803" spans="9:9" x14ac:dyDescent="0.45">
      <c r="I803"/>
    </row>
    <row r="804" spans="9:9" x14ac:dyDescent="0.45">
      <c r="I804"/>
    </row>
    <row r="805" spans="9:9" x14ac:dyDescent="0.45">
      <c r="I805"/>
    </row>
    <row r="806" spans="9:9" x14ac:dyDescent="0.45">
      <c r="I806"/>
    </row>
    <row r="807" spans="9:9" x14ac:dyDescent="0.45">
      <c r="I807"/>
    </row>
    <row r="808" spans="9:9" x14ac:dyDescent="0.45">
      <c r="I808"/>
    </row>
    <row r="809" spans="9:9" x14ac:dyDescent="0.45">
      <c r="I809"/>
    </row>
    <row r="810" spans="9:9" x14ac:dyDescent="0.45">
      <c r="I810"/>
    </row>
    <row r="811" spans="9:9" x14ac:dyDescent="0.45">
      <c r="I811"/>
    </row>
    <row r="812" spans="9:9" x14ac:dyDescent="0.45">
      <c r="I812"/>
    </row>
    <row r="813" spans="9:9" x14ac:dyDescent="0.45">
      <c r="I813"/>
    </row>
    <row r="814" spans="9:9" x14ac:dyDescent="0.45">
      <c r="I814"/>
    </row>
    <row r="815" spans="9:9" x14ac:dyDescent="0.45">
      <c r="I815"/>
    </row>
    <row r="816" spans="9:9" x14ac:dyDescent="0.45">
      <c r="I816"/>
    </row>
    <row r="817" spans="9:9" x14ac:dyDescent="0.45">
      <c r="I817"/>
    </row>
    <row r="818" spans="9:9" x14ac:dyDescent="0.45">
      <c r="I818"/>
    </row>
    <row r="819" spans="9:9" x14ac:dyDescent="0.45">
      <c r="I819"/>
    </row>
    <row r="820" spans="9:9" x14ac:dyDescent="0.45">
      <c r="I820"/>
    </row>
    <row r="821" spans="9:9" x14ac:dyDescent="0.45">
      <c r="I821"/>
    </row>
    <row r="822" spans="9:9" x14ac:dyDescent="0.45">
      <c r="I822"/>
    </row>
    <row r="823" spans="9:9" x14ac:dyDescent="0.45">
      <c r="I823"/>
    </row>
    <row r="824" spans="9:9" x14ac:dyDescent="0.45">
      <c r="I824"/>
    </row>
    <row r="825" spans="9:9" x14ac:dyDescent="0.45">
      <c r="I825"/>
    </row>
    <row r="826" spans="9:9" x14ac:dyDescent="0.45">
      <c r="I826"/>
    </row>
    <row r="827" spans="9:9" x14ac:dyDescent="0.45">
      <c r="I827"/>
    </row>
    <row r="828" spans="9:9" x14ac:dyDescent="0.45">
      <c r="I828"/>
    </row>
    <row r="829" spans="9:9" x14ac:dyDescent="0.45">
      <c r="I829"/>
    </row>
    <row r="830" spans="9:9" x14ac:dyDescent="0.45">
      <c r="I830"/>
    </row>
    <row r="831" spans="9:9" x14ac:dyDescent="0.45">
      <c r="I831"/>
    </row>
    <row r="832" spans="9:9" x14ac:dyDescent="0.45">
      <c r="I832"/>
    </row>
    <row r="833" spans="9:9" x14ac:dyDescent="0.45">
      <c r="I833"/>
    </row>
    <row r="834" spans="9:9" x14ac:dyDescent="0.45">
      <c r="I834"/>
    </row>
    <row r="835" spans="9:9" x14ac:dyDescent="0.45">
      <c r="I835"/>
    </row>
    <row r="836" spans="9:9" x14ac:dyDescent="0.45">
      <c r="I836"/>
    </row>
    <row r="837" spans="9:9" x14ac:dyDescent="0.45">
      <c r="I837"/>
    </row>
    <row r="838" spans="9:9" x14ac:dyDescent="0.45">
      <c r="I838"/>
    </row>
    <row r="839" spans="9:9" x14ac:dyDescent="0.45">
      <c r="I839"/>
    </row>
    <row r="840" spans="9:9" x14ac:dyDescent="0.45">
      <c r="I840"/>
    </row>
  </sheetData>
  <conditionalFormatting sqref="B27:G46">
    <cfRule type="cellIs" dxfId="0" priority="1" operator="equal">
      <formula>0</formula>
    </cfRule>
  </conditionalFormatting>
  <pageMargins left="0.25" right="0.25" top="0.75" bottom="0.75" header="0.3" footer="0.3"/>
  <pageSetup scale="68"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workbookViewId="0">
      <selection activeCell="D32" sqref="D32"/>
    </sheetView>
  </sheetViews>
  <sheetFormatPr defaultRowHeight="14.25" x14ac:dyDescent="0.45"/>
  <cols>
    <col min="2" max="3" width="29.73046875" customWidth="1"/>
    <col min="4" max="4" width="18.265625" customWidth="1"/>
    <col min="5" max="5" width="22.265625" bestFit="1" customWidth="1"/>
  </cols>
  <sheetData>
    <row r="1" spans="1:5" ht="26.65" customHeight="1" x14ac:dyDescent="0.45">
      <c r="A1" s="138"/>
      <c r="B1" s="139" t="s">
        <v>64</v>
      </c>
      <c r="C1" s="139" t="s">
        <v>65</v>
      </c>
      <c r="D1" s="139" t="s">
        <v>66</v>
      </c>
      <c r="E1" s="140" t="s">
        <v>67</v>
      </c>
    </row>
    <row r="2" spans="1:5" ht="21" customHeight="1" x14ac:dyDescent="0.45">
      <c r="A2" s="2" t="s">
        <v>68</v>
      </c>
      <c r="B2" s="118" t="s">
        <v>69</v>
      </c>
      <c r="C2" s="134">
        <v>50000</v>
      </c>
      <c r="D2" s="46">
        <f>IF(C2&lt;25000,C2,25000)</f>
        <v>25000</v>
      </c>
      <c r="E2" s="52">
        <f>C2-D2</f>
        <v>25000</v>
      </c>
    </row>
    <row r="3" spans="1:5" ht="11.25" customHeight="1" x14ac:dyDescent="0.45">
      <c r="A3" s="50"/>
      <c r="B3" s="136"/>
      <c r="C3" s="137"/>
      <c r="D3" s="51"/>
      <c r="E3" s="53"/>
    </row>
    <row r="4" spans="1:5" ht="18" customHeight="1" x14ac:dyDescent="0.45">
      <c r="A4" s="2"/>
      <c r="B4" s="118"/>
      <c r="C4" s="135"/>
      <c r="D4" s="46">
        <f t="shared" ref="D4:D24" si="0">IF(C4&lt;25000,C4,25000)</f>
        <v>0</v>
      </c>
      <c r="E4" s="52">
        <f t="shared" ref="E4:E24" si="1">C4-D4</f>
        <v>0</v>
      </c>
    </row>
    <row r="5" spans="1:5" ht="18.75" customHeight="1" x14ac:dyDescent="0.45">
      <c r="A5" s="2"/>
      <c r="B5" s="118"/>
      <c r="C5" s="135"/>
      <c r="D5" s="46">
        <f t="shared" si="0"/>
        <v>0</v>
      </c>
      <c r="E5" s="52">
        <f t="shared" si="1"/>
        <v>0</v>
      </c>
    </row>
    <row r="6" spans="1:5" ht="17.649999999999999" customHeight="1" x14ac:dyDescent="0.45">
      <c r="A6" s="2"/>
      <c r="B6" s="118"/>
      <c r="C6" s="118"/>
      <c r="D6" s="46">
        <f t="shared" si="0"/>
        <v>0</v>
      </c>
      <c r="E6" s="52">
        <f t="shared" si="1"/>
        <v>0</v>
      </c>
    </row>
    <row r="7" spans="1:5" ht="18.75" customHeight="1" x14ac:dyDescent="0.45">
      <c r="A7" s="2"/>
      <c r="B7" s="118"/>
      <c r="C7" s="118"/>
      <c r="D7" s="46">
        <f t="shared" si="0"/>
        <v>0</v>
      </c>
      <c r="E7" s="52">
        <f t="shared" si="1"/>
        <v>0</v>
      </c>
    </row>
    <row r="8" spans="1:5" x14ac:dyDescent="0.45">
      <c r="A8" s="2"/>
      <c r="B8" s="118"/>
      <c r="C8" s="118"/>
      <c r="D8" s="46">
        <f t="shared" si="0"/>
        <v>0</v>
      </c>
      <c r="E8" s="52">
        <f t="shared" si="1"/>
        <v>0</v>
      </c>
    </row>
    <row r="9" spans="1:5" x14ac:dyDescent="0.45">
      <c r="A9" s="2"/>
      <c r="B9" s="118"/>
      <c r="C9" s="118"/>
      <c r="D9" s="46">
        <f t="shared" si="0"/>
        <v>0</v>
      </c>
      <c r="E9" s="52">
        <f t="shared" si="1"/>
        <v>0</v>
      </c>
    </row>
    <row r="10" spans="1:5" x14ac:dyDescent="0.45">
      <c r="A10" s="2"/>
      <c r="B10" s="118"/>
      <c r="C10" s="118"/>
      <c r="D10" s="46">
        <f t="shared" si="0"/>
        <v>0</v>
      </c>
      <c r="E10" s="52">
        <f t="shared" si="1"/>
        <v>0</v>
      </c>
    </row>
    <row r="11" spans="1:5" x14ac:dyDescent="0.45">
      <c r="A11" s="2"/>
      <c r="B11" s="118"/>
      <c r="C11" s="118"/>
      <c r="D11" s="46">
        <f t="shared" si="0"/>
        <v>0</v>
      </c>
      <c r="E11" s="52">
        <f t="shared" si="1"/>
        <v>0</v>
      </c>
    </row>
    <row r="12" spans="1:5" x14ac:dyDescent="0.45">
      <c r="A12" s="2"/>
      <c r="B12" s="118"/>
      <c r="C12" s="118"/>
      <c r="D12" s="46">
        <f t="shared" si="0"/>
        <v>0</v>
      </c>
      <c r="E12" s="52">
        <f t="shared" si="1"/>
        <v>0</v>
      </c>
    </row>
    <row r="13" spans="1:5" x14ac:dyDescent="0.45">
      <c r="A13" s="2"/>
      <c r="B13" s="118"/>
      <c r="C13" s="118"/>
      <c r="D13" s="46">
        <f t="shared" si="0"/>
        <v>0</v>
      </c>
      <c r="E13" s="52">
        <f t="shared" si="1"/>
        <v>0</v>
      </c>
    </row>
    <row r="14" spans="1:5" x14ac:dyDescent="0.45">
      <c r="A14" s="2"/>
      <c r="B14" s="118"/>
      <c r="C14" s="118"/>
      <c r="D14" s="46">
        <f t="shared" si="0"/>
        <v>0</v>
      </c>
      <c r="E14" s="52">
        <f t="shared" si="1"/>
        <v>0</v>
      </c>
    </row>
    <row r="15" spans="1:5" x14ac:dyDescent="0.45">
      <c r="A15" s="2"/>
      <c r="B15" s="118"/>
      <c r="C15" s="118"/>
      <c r="D15" s="46">
        <f t="shared" si="0"/>
        <v>0</v>
      </c>
      <c r="E15" s="52">
        <f t="shared" si="1"/>
        <v>0</v>
      </c>
    </row>
    <row r="16" spans="1:5" x14ac:dyDescent="0.45">
      <c r="A16" s="2"/>
      <c r="B16" s="118"/>
      <c r="C16" s="118"/>
      <c r="D16" s="46">
        <f t="shared" si="0"/>
        <v>0</v>
      </c>
      <c r="E16" s="52">
        <f t="shared" si="1"/>
        <v>0</v>
      </c>
    </row>
    <row r="17" spans="1:5" x14ac:dyDescent="0.45">
      <c r="A17" s="2"/>
      <c r="B17" s="118"/>
      <c r="C17" s="118"/>
      <c r="D17" s="46">
        <f t="shared" si="0"/>
        <v>0</v>
      </c>
      <c r="E17" s="52">
        <f t="shared" si="1"/>
        <v>0</v>
      </c>
    </row>
    <row r="18" spans="1:5" x14ac:dyDescent="0.45">
      <c r="A18" s="2"/>
      <c r="B18" s="118"/>
      <c r="C18" s="118"/>
      <c r="D18" s="46">
        <f t="shared" si="0"/>
        <v>0</v>
      </c>
      <c r="E18" s="52">
        <f t="shared" si="1"/>
        <v>0</v>
      </c>
    </row>
    <row r="19" spans="1:5" x14ac:dyDescent="0.45">
      <c r="A19" s="2"/>
      <c r="B19" s="118"/>
      <c r="C19" s="118"/>
      <c r="D19" s="46">
        <f t="shared" si="0"/>
        <v>0</v>
      </c>
      <c r="E19" s="52">
        <f t="shared" si="1"/>
        <v>0</v>
      </c>
    </row>
    <row r="20" spans="1:5" x14ac:dyDescent="0.45">
      <c r="A20" s="2"/>
      <c r="B20" s="118"/>
      <c r="C20" s="118"/>
      <c r="D20" s="46">
        <f t="shared" si="0"/>
        <v>0</v>
      </c>
      <c r="E20" s="52">
        <f t="shared" si="1"/>
        <v>0</v>
      </c>
    </row>
    <row r="21" spans="1:5" x14ac:dyDescent="0.45">
      <c r="A21" s="2"/>
      <c r="B21" s="118"/>
      <c r="C21" s="118"/>
      <c r="D21" s="46">
        <f t="shared" si="0"/>
        <v>0</v>
      </c>
      <c r="E21" s="52">
        <f t="shared" si="1"/>
        <v>0</v>
      </c>
    </row>
    <row r="22" spans="1:5" x14ac:dyDescent="0.45">
      <c r="A22" s="2"/>
      <c r="B22" s="118"/>
      <c r="C22" s="118"/>
      <c r="D22" s="46">
        <f t="shared" si="0"/>
        <v>0</v>
      </c>
      <c r="E22" s="52">
        <f t="shared" si="1"/>
        <v>0</v>
      </c>
    </row>
    <row r="23" spans="1:5" x14ac:dyDescent="0.45">
      <c r="A23" s="2"/>
      <c r="B23" s="118"/>
      <c r="C23" s="118"/>
      <c r="D23" s="46">
        <f t="shared" si="0"/>
        <v>0</v>
      </c>
      <c r="E23" s="52">
        <f t="shared" si="1"/>
        <v>0</v>
      </c>
    </row>
    <row r="24" spans="1:5" x14ac:dyDescent="0.45">
      <c r="A24" s="2"/>
      <c r="B24" s="118"/>
      <c r="C24" s="118"/>
      <c r="D24" s="46">
        <f t="shared" si="0"/>
        <v>0</v>
      </c>
      <c r="E24" s="52">
        <f t="shared" si="1"/>
        <v>0</v>
      </c>
    </row>
    <row r="25" spans="1:5" ht="14.65" thickBot="1" x14ac:dyDescent="0.5">
      <c r="A25" s="144"/>
      <c r="B25" s="145" t="s">
        <v>70</v>
      </c>
      <c r="C25" s="142">
        <f>SUM(C4:C24)</f>
        <v>0</v>
      </c>
      <c r="D25" s="142">
        <f>SUM(D4:D24)</f>
        <v>0</v>
      </c>
      <c r="E25" s="143">
        <f>SUM(E4:E24)</f>
        <v>0</v>
      </c>
    </row>
    <row r="26" spans="1:5" x14ac:dyDescent="0.45">
      <c r="A26" s="45"/>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C18F509374CF44B3D1CF641B7B0B2A" ma:contentTypeVersion="20" ma:contentTypeDescription="Create a new document." ma:contentTypeScope="" ma:versionID="68aef47f6adc4e2e8758676750e9624e">
  <xsd:schema xmlns:xsd="http://www.w3.org/2001/XMLSchema" xmlns:xs="http://www.w3.org/2001/XMLSchema" xmlns:p="http://schemas.microsoft.com/office/2006/metadata/properties" xmlns:ns1="http://schemas.microsoft.com/sharepoint/v3" xmlns:ns2="38b51d98-8436-474b-9810-f6d2e0bf4279" xmlns:ns3="f1be2f73-faf2-459d-94d4-8efca3cc9cc8" targetNamespace="http://schemas.microsoft.com/office/2006/metadata/properties" ma:root="true" ma:fieldsID="fbb056c4bf48ce75b9c8415101bfb3c7" ns1:_="" ns2:_="" ns3:_="">
    <xsd:import namespace="http://schemas.microsoft.com/sharepoint/v3"/>
    <xsd:import namespace="38b51d98-8436-474b-9810-f6d2e0bf4279"/>
    <xsd:import namespace="f1be2f73-faf2-459d-94d4-8efca3cc9c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b51d98-8436-474b-9810-f6d2e0bf4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5d281fd-031f-437b-92f4-39711c7a05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be2f73-faf2-459d-94d4-8efca3cc9c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b4b087d-3d25-4179-b6ca-3d2bb1b569e3}" ma:internalName="TaxCatchAll" ma:showField="CatchAllData" ma:web="f1be2f73-faf2-459d-94d4-8efca3cc9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be2f73-faf2-459d-94d4-8efca3cc9cc8" xsi:nil="true"/>
    <lcf76f155ced4ddcb4097134ff3c332f xmlns="38b51d98-8436-474b-9810-f6d2e0bf427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f1be2f73-faf2-459d-94d4-8efca3cc9cc8">
      <UserInfo>
        <DisplayName/>
        <AccountId xsi:nil="true"/>
        <AccountType/>
      </UserInfo>
    </SharedWithUsers>
  </documentManagement>
</p:properties>
</file>

<file path=customXml/itemProps1.xml><?xml version="1.0" encoding="utf-8"?>
<ds:datastoreItem xmlns:ds="http://schemas.openxmlformats.org/officeDocument/2006/customXml" ds:itemID="{E7EC8B1A-EDE3-432C-9F5D-006EF38DD1D9}"/>
</file>

<file path=customXml/itemProps2.xml><?xml version="1.0" encoding="utf-8"?>
<ds:datastoreItem xmlns:ds="http://schemas.openxmlformats.org/officeDocument/2006/customXml" ds:itemID="{C5A10E0E-2BD0-4059-951C-7C46BF94BE98}">
  <ds:schemaRefs>
    <ds:schemaRef ds:uri="http://schemas.microsoft.com/sharepoint/v3/contenttype/forms"/>
  </ds:schemaRefs>
</ds:datastoreItem>
</file>

<file path=customXml/itemProps3.xml><?xml version="1.0" encoding="utf-8"?>
<ds:datastoreItem xmlns:ds="http://schemas.openxmlformats.org/officeDocument/2006/customXml" ds:itemID="{88634999-4F0A-40D0-AA9D-381502578DCD}">
  <ds:schemaRefs>
    <ds:schemaRef ds:uri="http://schemas.microsoft.com/office/2006/metadata/properties"/>
    <ds:schemaRef ds:uri="http://schemas.microsoft.com/office/infopath/2007/PartnerControls"/>
    <ds:schemaRef ds:uri="f1be2f73-faf2-459d-94d4-8efca3cc9cc8"/>
    <ds:schemaRef ds:uri="38b51d98-8436-474b-9810-f6d2e0bf42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Helpful Reminders</vt:lpstr>
      <vt:lpstr>Summary</vt:lpstr>
      <vt:lpstr>Budget Category Detail</vt:lpstr>
      <vt:lpstr>Contractual</vt:lpstr>
      <vt:lpstr>'Budget Category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Graig Mansfield</dc:creator>
  <cp:keywords/>
  <dc:description/>
  <cp:lastModifiedBy>Casey, Rachael</cp:lastModifiedBy>
  <cp:revision/>
  <dcterms:created xsi:type="dcterms:W3CDTF">2018-11-27T14:10:45Z</dcterms:created>
  <dcterms:modified xsi:type="dcterms:W3CDTF">2024-12-12T19:50:09Z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0x010100CDC18F509374CF44B3D1CF641B7B0B2A</vt:lpwstr>
  </property>
  <property fmtid="{D5CDD505-2E9C-101B-9397-08002B2CF9AE}" pid="3" name="Order">
    <vt:r8>484800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